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welshathletics-my.sharepoint.com/personal/sam_gordon_welshathletics_org/Documents/Desktop/"/>
    </mc:Choice>
  </mc:AlternateContent>
  <xr:revisionPtr revIDLastSave="0" documentId="8_{321F79EC-5D67-4A89-A316-12AE0D704B72}" xr6:coauthVersionLast="45" xr6:coauthVersionMax="45" xr10:uidLastSave="{00000000-0000-0000-0000-000000000000}"/>
  <bookViews>
    <workbookView xWindow="-120" yWindow="-120" windowWidth="20730" windowHeight="11160" tabRatio="874" activeTab="5" xr2:uid="{00000000-000D-0000-FFFF-FFFF00000000}"/>
  </bookViews>
  <sheets>
    <sheet name="Dashboard" sheetId="86" r:id="rId1"/>
    <sheet name="Declaration" sheetId="107" r:id="rId2"/>
    <sheet name="(Yr 7-8-Girls) RESULTS" sheetId="145" r:id="rId3"/>
    <sheet name="(Yr 7-8-Boys) RESULTS" sheetId="195" r:id="rId4"/>
    <sheet name="(Yr 9-10-Girls) RESULTS" sheetId="197" r:id="rId5"/>
    <sheet name="(Yr 9-10-Boys) RESULTS" sheetId="202" r:id="rId6"/>
    <sheet name="(Yr 11-14 Girls) RESULTS" sheetId="203" r:id="rId7"/>
    <sheet name="(Yr 11-14 Boys) RESULTS" sheetId="204" r:id="rId8"/>
    <sheet name="Results Transfer" sheetId="205" r:id="rId9"/>
    <sheet name="Yr 7 &amp; 8 Girls finishing card" sheetId="160" r:id="rId10"/>
    <sheet name="Yr 7 &amp; 8 Boys finishing card" sheetId="196" r:id="rId11"/>
    <sheet name="Yr 9 &amp; 10 Girls finishing card" sheetId="198" r:id="rId12"/>
    <sheet name="Yr 9 &amp; 10 Boys finishing card" sheetId="199" r:id="rId13"/>
    <sheet name="Yr 11 &amp; 14 Girls finishing card" sheetId="200" r:id="rId14"/>
    <sheet name="Yr 11 &amp; 14 Boys finishing card" sheetId="201" r:id="rId15"/>
  </sheets>
  <definedNames>
    <definedName name="_xlnm._FilterDatabase" localSheetId="7" hidden="1">'(Yr 11-14 Boys) RESULTS'!$B$7:$C$217</definedName>
    <definedName name="_xlnm._FilterDatabase" localSheetId="6" hidden="1">'(Yr 11-14 Girls) RESULTS'!$B$7:$C$217</definedName>
    <definedName name="_xlnm._FilterDatabase" localSheetId="3" hidden="1">'(Yr 7-8-Boys) RESULTS'!$B$7:$C$217</definedName>
    <definedName name="_xlnm._FilterDatabase" localSheetId="2" hidden="1">'(Yr 7-8-Girls) RESULTS'!$B$7:$C$217</definedName>
    <definedName name="_xlnm._FilterDatabase" localSheetId="5" hidden="1">'(Yr 9-10-Boys) RESULTS'!$B$7:$C$217</definedName>
    <definedName name="_xlnm._FilterDatabase" localSheetId="4" hidden="1">'(Yr 9-10-Girls) RESULTS'!$B$7:$C$217</definedName>
    <definedName name="_xlnm._FilterDatabase" localSheetId="1" hidden="1">Declaration!$A$3:$F$1003</definedName>
    <definedName name="athletes_number_checker">Declaration!#REF!</definedName>
    <definedName name="Clubs">Declaration!$A$4:$C$889</definedName>
    <definedName name="Declarations">Declaration!$A$4:$F$1003</definedName>
    <definedName name="nmr">0.00001</definedName>
    <definedName name="_xlnm.Print_Area" localSheetId="7">'(Yr 11-14 Boys) RESULTS'!$A$1:$G$308</definedName>
    <definedName name="_xlnm.Print_Area" localSheetId="6">'(Yr 11-14 Girls) RESULTS'!$A$1:$G$308</definedName>
    <definedName name="_xlnm.Print_Area" localSheetId="3">'(Yr 7-8-Boys) RESULTS'!$A$1:$G$308</definedName>
    <definedName name="_xlnm.Print_Area" localSheetId="2">'(Yr 7-8-Girls) RESULTS'!$A$1:$G$69</definedName>
    <definedName name="_xlnm.Print_Area" localSheetId="5">'(Yr 9-10-Boys) RESULTS'!$A$1:$G$308</definedName>
    <definedName name="_xlnm.Print_Area" localSheetId="4">'(Yr 9-10-Girls) RESULTS'!$A$1:$G$308</definedName>
    <definedName name="_xlnm.Print_Area" localSheetId="0">Dashboard!$A$1:$C$9</definedName>
    <definedName name="_xlnm.Print_Area" localSheetId="1">Declaration!$A$4:$E$846</definedName>
    <definedName name="_xlnm.Print_Area" localSheetId="14">'Yr 11 &amp; 14 Boys finishing card'!$A$1:$I$53</definedName>
    <definedName name="_xlnm.Print_Area" localSheetId="13">'Yr 11 &amp; 14 Girls finishing card'!$A$1:$I$53</definedName>
    <definedName name="_xlnm.Print_Area" localSheetId="10">'Yr 7 &amp; 8 Boys finishing card'!$A$1:$I$53</definedName>
    <definedName name="_xlnm.Print_Area" localSheetId="9">'Yr 7 &amp; 8 Girls finishing card'!$A$4:$I$28</definedName>
    <definedName name="_xlnm.Print_Area" localSheetId="12">'Yr 9 &amp; 10 Boys finishing card'!$A$1:$I$53</definedName>
    <definedName name="_xlnm.Print_Area" localSheetId="11">'Yr 9 &amp; 10 Girls finishing card'!$A$1:$I$53</definedName>
    <definedName name="_xlnm.Print_Titles" localSheetId="7">'(Yr 11-14 Boys) RESULTS'!$1:$7</definedName>
    <definedName name="_xlnm.Print_Titles" localSheetId="6">'(Yr 11-14 Girls) RESULTS'!$1:$7</definedName>
    <definedName name="_xlnm.Print_Titles" localSheetId="3">'(Yr 7-8-Boys) RESULTS'!$1:$7</definedName>
    <definedName name="_xlnm.Print_Titles" localSheetId="2">'(Yr 7-8-Girls) RESULTS'!$1:$7</definedName>
    <definedName name="_xlnm.Print_Titles" localSheetId="5">'(Yr 9-10-Boys) RESULTS'!$1:$7</definedName>
    <definedName name="_xlnm.Print_Titles" localSheetId="4">'(Yr 9-10-Girls) RESULTS'!$1:$7</definedName>
    <definedName name="_xlnm.Print_Titles" localSheetId="1">Declaration!$1:$3</definedName>
    <definedName name="_xlnm.Print_Titles" localSheetId="14">'Yr 11 &amp; 14 Boys finishing card'!$1:$3</definedName>
    <definedName name="_xlnm.Print_Titles" localSheetId="13">'Yr 11 &amp; 14 Girls finishing card'!$1:$3</definedName>
    <definedName name="_xlnm.Print_Titles" localSheetId="10">'Yr 7 &amp; 8 Boys finishing card'!$1:$3</definedName>
    <definedName name="_xlnm.Print_Titles" localSheetId="9">'Yr 7 &amp; 8 Girls finishing card'!$1:$3</definedName>
    <definedName name="_xlnm.Print_Titles" localSheetId="12">'Yr 9 &amp; 10 Boys finishing card'!$1:$3</definedName>
    <definedName name="_xlnm.Print_Titles" localSheetId="11">'Yr 9 &amp; 10 Girls finishing card'!$1:$3</definedName>
    <definedName name="Race_04_INTSCH" localSheetId="7">'(Yr 11-14 Boys) RESULTS'!$B$8:$E$188</definedName>
    <definedName name="Race_04_INTSCH" localSheetId="6">'(Yr 11-14 Girls) RESULTS'!$B$8:$E$188</definedName>
    <definedName name="Race_04_INTSCH" localSheetId="3">'(Yr 7-8-Boys) RESULTS'!$B$8:$E$188</definedName>
    <definedName name="Race_04_INTSCH" localSheetId="5">'(Yr 9-10-Boys) RESULTS'!$B$8:$E$188</definedName>
    <definedName name="Race_04_INTSCH" localSheetId="4">'(Yr 9-10-Girls) RESULTS'!$B$8:$E$188</definedName>
    <definedName name="Race_04_INTSCH">'(Yr 7-8-Girls) RESULTS'!$B$8:$E$188</definedName>
    <definedName name="RACE_05_INTSCH">#REF!</definedName>
    <definedName name="RACE_06_INTSCH">#REF!</definedName>
    <definedName name="RACE_07_INTSCH">#REF!</definedName>
    <definedName name="RACE_08_INTSCH">#REF!</definedName>
    <definedName name="RACE_09_INTSCH">#REF!</definedName>
    <definedName name="RACE_10_MM35_POINTS">#REF!</definedName>
    <definedName name="RACE_10_MM35_REGION">#REF!</definedName>
    <definedName name="RACE_10_MM45_POINTS">#REF!</definedName>
    <definedName name="RACE_10_MM45_REGION">#REF!</definedName>
    <definedName name="RACE_10_MM55_POINTS">#REF!</definedName>
    <definedName name="RACE_10_MM55_REGION">#REF!</definedName>
    <definedName name="RACE_10_POINTS">#REF!</definedName>
    <definedName name="RACE_10_REGION">#REF!</definedName>
    <definedName name="RACE_10_TEAM_COMPILER">#REF!</definedName>
    <definedName name="RACE_10A_PTS">#REF!</definedName>
    <definedName name="RACE_10B_PTS">#REF!</definedName>
    <definedName name="RACE_10C_PTS">#REF!</definedName>
    <definedName name="RACE_10D_PTS">#REF!</definedName>
    <definedName name="RACE_5_PTS">#REF!</definedName>
    <definedName name="RACE_6_PTS">#REF!</definedName>
    <definedName name="RACE_7_PTS">#REF!</definedName>
    <definedName name="RACE_8A_PTS">#REF!</definedName>
    <definedName name="RACE_8B_PTS">#REF!</definedName>
    <definedName name="RACE_9_PTS">#REF!</definedName>
    <definedName name="RACE_9B_PTS">#REF!</definedName>
    <definedName name="School_District">Declaration!$A$4:$C$889</definedName>
    <definedName name="timetable">Dashboard!$A$4:$C$9</definedName>
    <definedName name="U17M_REGION_SCORES">#REF!</definedName>
    <definedName name="U17W_REGION_SCORES">#REF!</definedName>
    <definedName name="U20M_REGION_SCORES">#REF!</definedName>
    <definedName name="U20W_PLACE_BIBS">#REF!</definedName>
    <definedName name="U20W_REGION_SCO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08" i="204" l="1"/>
  <c r="C307" i="204"/>
  <c r="C306" i="204"/>
  <c r="C305" i="204"/>
  <c r="C304" i="204"/>
  <c r="C303" i="204"/>
  <c r="C302" i="204"/>
  <c r="C301" i="204"/>
  <c r="C300" i="204"/>
  <c r="C299" i="204"/>
  <c r="C298" i="204"/>
  <c r="C297" i="204"/>
  <c r="C296" i="204"/>
  <c r="C295" i="204"/>
  <c r="C294" i="204"/>
  <c r="C293" i="204"/>
  <c r="C292" i="204"/>
  <c r="C291" i="204"/>
  <c r="C290" i="204"/>
  <c r="C289" i="204"/>
  <c r="C288" i="204"/>
  <c r="C287" i="204"/>
  <c r="C286" i="204"/>
  <c r="C285" i="204"/>
  <c r="C284" i="204"/>
  <c r="C283" i="204"/>
  <c r="C282" i="204"/>
  <c r="C281" i="204"/>
  <c r="C280" i="204"/>
  <c r="C279" i="204"/>
  <c r="C278" i="204"/>
  <c r="C277" i="204"/>
  <c r="C276" i="204"/>
  <c r="C275" i="204"/>
  <c r="C274" i="204"/>
  <c r="C273" i="204"/>
  <c r="C272" i="204"/>
  <c r="C271" i="204"/>
  <c r="C270" i="204"/>
  <c r="C269" i="204"/>
  <c r="C268" i="204"/>
  <c r="C267" i="204"/>
  <c r="C266" i="204"/>
  <c r="C265" i="204"/>
  <c r="C264" i="204"/>
  <c r="C263" i="204"/>
  <c r="C262" i="204"/>
  <c r="C261" i="204"/>
  <c r="C260" i="204"/>
  <c r="C259" i="204"/>
  <c r="C258" i="204"/>
  <c r="C257" i="204"/>
  <c r="C256" i="204"/>
  <c r="C255" i="204"/>
  <c r="C254" i="204"/>
  <c r="C253" i="204"/>
  <c r="C252" i="204"/>
  <c r="C251" i="204"/>
  <c r="C250" i="204"/>
  <c r="C249" i="204"/>
  <c r="C248" i="204"/>
  <c r="C247" i="204"/>
  <c r="C246" i="204"/>
  <c r="C245" i="204"/>
  <c r="C244" i="204"/>
  <c r="C243" i="204"/>
  <c r="C242" i="204"/>
  <c r="C241" i="204"/>
  <c r="C240" i="204"/>
  <c r="C239" i="204"/>
  <c r="C238" i="204"/>
  <c r="C237" i="204"/>
  <c r="C236" i="204"/>
  <c r="C235" i="204"/>
  <c r="C234" i="204"/>
  <c r="C233" i="204"/>
  <c r="C232" i="204"/>
  <c r="C231" i="204"/>
  <c r="C230" i="204"/>
  <c r="C229" i="204"/>
  <c r="C228" i="204"/>
  <c r="C227" i="204"/>
  <c r="C226" i="204"/>
  <c r="C225" i="204"/>
  <c r="C224" i="204"/>
  <c r="C223" i="204"/>
  <c r="C222" i="204"/>
  <c r="C221" i="204"/>
  <c r="C220" i="204"/>
  <c r="C219" i="204"/>
  <c r="C218" i="204"/>
  <c r="C217" i="204"/>
  <c r="C216" i="204"/>
  <c r="C215" i="204"/>
  <c r="C214" i="204"/>
  <c r="C213" i="204"/>
  <c r="C212" i="204"/>
  <c r="C211" i="204"/>
  <c r="C210" i="204"/>
  <c r="C209" i="204"/>
  <c r="C208" i="204"/>
  <c r="C207" i="204"/>
  <c r="C206" i="204"/>
  <c r="C205" i="204"/>
  <c r="C204" i="204"/>
  <c r="C203" i="204"/>
  <c r="C202" i="204"/>
  <c r="C201" i="204"/>
  <c r="C200" i="204"/>
  <c r="C199" i="204"/>
  <c r="C198" i="204"/>
  <c r="C197" i="204"/>
  <c r="C196" i="204"/>
  <c r="C195" i="204"/>
  <c r="C194" i="204"/>
  <c r="C193" i="204"/>
  <c r="C192" i="204"/>
  <c r="C191" i="204"/>
  <c r="C190" i="204"/>
  <c r="C189" i="204"/>
  <c r="C188" i="204"/>
  <c r="C187" i="204"/>
  <c r="C186" i="204"/>
  <c r="C185" i="204"/>
  <c r="C184" i="204"/>
  <c r="C183" i="204"/>
  <c r="C182" i="204"/>
  <c r="C181" i="204"/>
  <c r="C180" i="204"/>
  <c r="C179" i="204"/>
  <c r="C178" i="204"/>
  <c r="C177" i="204"/>
  <c r="C176" i="204"/>
  <c r="C175" i="204"/>
  <c r="C174" i="204"/>
  <c r="C173" i="204"/>
  <c r="C172" i="204"/>
  <c r="C171" i="204"/>
  <c r="C170" i="204"/>
  <c r="C169" i="204"/>
  <c r="C168" i="204"/>
  <c r="C167" i="204"/>
  <c r="C166" i="204"/>
  <c r="C165" i="204"/>
  <c r="C164" i="204"/>
  <c r="C163" i="204"/>
  <c r="C162" i="204"/>
  <c r="C161" i="204"/>
  <c r="C160" i="204"/>
  <c r="C159" i="204"/>
  <c r="C158" i="204"/>
  <c r="C157" i="204"/>
  <c r="C156" i="204"/>
  <c r="C155" i="204"/>
  <c r="C154" i="204"/>
  <c r="C153" i="204"/>
  <c r="C152" i="204"/>
  <c r="C151" i="204"/>
  <c r="C150" i="204"/>
  <c r="C149" i="204"/>
  <c r="C148" i="204"/>
  <c r="C147" i="204"/>
  <c r="C146" i="204"/>
  <c r="C145" i="204"/>
  <c r="C144" i="204"/>
  <c r="C143" i="204"/>
  <c r="C142" i="204"/>
  <c r="C141" i="204"/>
  <c r="C140" i="204"/>
  <c r="C139" i="204"/>
  <c r="C138" i="204"/>
  <c r="C137" i="204"/>
  <c r="C136" i="204"/>
  <c r="C135" i="204"/>
  <c r="C134" i="204"/>
  <c r="C133" i="204"/>
  <c r="C132" i="204"/>
  <c r="C131" i="204"/>
  <c r="C130" i="204"/>
  <c r="C129" i="204"/>
  <c r="C128" i="204"/>
  <c r="C127" i="204"/>
  <c r="C126" i="204"/>
  <c r="C125" i="204"/>
  <c r="C124" i="204"/>
  <c r="C123" i="204"/>
  <c r="C122" i="204"/>
  <c r="C121" i="204"/>
  <c r="C120" i="204"/>
  <c r="C119" i="204"/>
  <c r="C118" i="204"/>
  <c r="C117" i="204"/>
  <c r="C116" i="204"/>
  <c r="C115" i="204"/>
  <c r="C114" i="204"/>
  <c r="C113" i="204"/>
  <c r="C112" i="204"/>
  <c r="C111" i="204"/>
  <c r="C110" i="204"/>
  <c r="C109" i="204"/>
  <c r="C108" i="204"/>
  <c r="C107" i="204"/>
  <c r="C106" i="204"/>
  <c r="C105" i="204"/>
  <c r="C104" i="204"/>
  <c r="C103" i="204"/>
  <c r="C102" i="204"/>
  <c r="C101" i="204"/>
  <c r="C100" i="204"/>
  <c r="C99" i="204"/>
  <c r="C98" i="204"/>
  <c r="C97" i="204"/>
  <c r="C96" i="204"/>
  <c r="C95" i="204"/>
  <c r="C94" i="204"/>
  <c r="C93" i="204"/>
  <c r="C92" i="204"/>
  <c r="C91" i="204"/>
  <c r="C90" i="204"/>
  <c r="C89" i="204"/>
  <c r="C88" i="204"/>
  <c r="C87" i="204"/>
  <c r="C86" i="204"/>
  <c r="C85" i="204"/>
  <c r="C84" i="204"/>
  <c r="C83" i="204"/>
  <c r="C82" i="204"/>
  <c r="C81" i="204"/>
  <c r="C80" i="204"/>
  <c r="C79" i="204"/>
  <c r="C78" i="204"/>
  <c r="C77" i="204"/>
  <c r="C76" i="204"/>
  <c r="C75" i="204"/>
  <c r="C74" i="204"/>
  <c r="C73" i="204"/>
  <c r="C72" i="204"/>
  <c r="C71" i="204"/>
  <c r="C70" i="204"/>
  <c r="C69" i="204"/>
  <c r="C68" i="204"/>
  <c r="C67" i="204"/>
  <c r="C66" i="204"/>
  <c r="C65" i="204"/>
  <c r="C64" i="204"/>
  <c r="C63" i="204"/>
  <c r="C62" i="204"/>
  <c r="C61" i="204"/>
  <c r="C60" i="204"/>
  <c r="C59" i="204"/>
  <c r="C58" i="204"/>
  <c r="C57" i="204"/>
  <c r="C56" i="204"/>
  <c r="C55" i="204"/>
  <c r="C54" i="204"/>
  <c r="C53" i="204"/>
  <c r="C52" i="204"/>
  <c r="C51" i="204"/>
  <c r="C50" i="204"/>
  <c r="C49" i="204"/>
  <c r="C48" i="204"/>
  <c r="C47" i="204"/>
  <c r="C46" i="204"/>
  <c r="C45" i="204"/>
  <c r="C44" i="204"/>
  <c r="C43" i="204"/>
  <c r="C42" i="204"/>
  <c r="C41" i="204"/>
  <c r="C40" i="204"/>
  <c r="C39" i="204"/>
  <c r="C38" i="204"/>
  <c r="C37" i="204"/>
  <c r="C36" i="204"/>
  <c r="C35" i="204"/>
  <c r="C34" i="204"/>
  <c r="C33" i="204"/>
  <c r="C32" i="204"/>
  <c r="C31" i="204"/>
  <c r="C30" i="204"/>
  <c r="C29" i="204"/>
  <c r="C28" i="204"/>
  <c r="C27" i="204"/>
  <c r="C26" i="204"/>
  <c r="C25" i="204"/>
  <c r="C24" i="204"/>
  <c r="C23" i="204"/>
  <c r="C22" i="204"/>
  <c r="C21" i="204"/>
  <c r="C20" i="204"/>
  <c r="C19" i="204"/>
  <c r="C18" i="204"/>
  <c r="C17" i="204"/>
  <c r="C16" i="204"/>
  <c r="C15" i="204"/>
  <c r="C14" i="204"/>
  <c r="C13" i="204"/>
  <c r="C12" i="204"/>
  <c r="C11" i="204"/>
  <c r="C10" i="204"/>
  <c r="C9" i="204"/>
  <c r="C8" i="204"/>
  <c r="C308" i="203"/>
  <c r="C307" i="203"/>
  <c r="C306" i="203"/>
  <c r="C305" i="203"/>
  <c r="C304" i="203"/>
  <c r="C303" i="203"/>
  <c r="C302" i="203"/>
  <c r="C301" i="203"/>
  <c r="C300" i="203"/>
  <c r="C299" i="203"/>
  <c r="C298" i="203"/>
  <c r="C297" i="203"/>
  <c r="C296" i="203"/>
  <c r="C295" i="203"/>
  <c r="C294" i="203"/>
  <c r="C293" i="203"/>
  <c r="C292" i="203"/>
  <c r="C291" i="203"/>
  <c r="C290" i="203"/>
  <c r="C289" i="203"/>
  <c r="C288" i="203"/>
  <c r="C287" i="203"/>
  <c r="C286" i="203"/>
  <c r="C285" i="203"/>
  <c r="C284" i="203"/>
  <c r="C283" i="203"/>
  <c r="C282" i="203"/>
  <c r="C281" i="203"/>
  <c r="C280" i="203"/>
  <c r="C279" i="203"/>
  <c r="C278" i="203"/>
  <c r="C277" i="203"/>
  <c r="C276" i="203"/>
  <c r="C275" i="203"/>
  <c r="C274" i="203"/>
  <c r="C273" i="203"/>
  <c r="C272" i="203"/>
  <c r="C271" i="203"/>
  <c r="C270" i="203"/>
  <c r="C269" i="203"/>
  <c r="C268" i="203"/>
  <c r="C267" i="203"/>
  <c r="C266" i="203"/>
  <c r="C265" i="203"/>
  <c r="C264" i="203"/>
  <c r="C263" i="203"/>
  <c r="C262" i="203"/>
  <c r="C261" i="203"/>
  <c r="C260" i="203"/>
  <c r="C259" i="203"/>
  <c r="C258" i="203"/>
  <c r="C257" i="203"/>
  <c r="C256" i="203"/>
  <c r="C255" i="203"/>
  <c r="C254" i="203"/>
  <c r="C253" i="203"/>
  <c r="C252" i="203"/>
  <c r="C251" i="203"/>
  <c r="C250" i="203"/>
  <c r="C249" i="203"/>
  <c r="C248" i="203"/>
  <c r="C247" i="203"/>
  <c r="C246" i="203"/>
  <c r="C245" i="203"/>
  <c r="C244" i="203"/>
  <c r="C243" i="203"/>
  <c r="C242" i="203"/>
  <c r="C241" i="203"/>
  <c r="C240" i="203"/>
  <c r="C239" i="203"/>
  <c r="C238" i="203"/>
  <c r="C237" i="203"/>
  <c r="C236" i="203"/>
  <c r="C235" i="203"/>
  <c r="C234" i="203"/>
  <c r="C233" i="203"/>
  <c r="C232" i="203"/>
  <c r="C231" i="203"/>
  <c r="C230" i="203"/>
  <c r="C229" i="203"/>
  <c r="C228" i="203"/>
  <c r="C227" i="203"/>
  <c r="C226" i="203"/>
  <c r="C225" i="203"/>
  <c r="C224" i="203"/>
  <c r="C223" i="203"/>
  <c r="C222" i="203"/>
  <c r="C221" i="203"/>
  <c r="C220" i="203"/>
  <c r="C219" i="203"/>
  <c r="C218" i="203"/>
  <c r="C217" i="203"/>
  <c r="C216" i="203"/>
  <c r="C215" i="203"/>
  <c r="C214" i="203"/>
  <c r="C213" i="203"/>
  <c r="C212" i="203"/>
  <c r="C211" i="203"/>
  <c r="C210" i="203"/>
  <c r="C209" i="203"/>
  <c r="C208" i="203"/>
  <c r="C207" i="203"/>
  <c r="C206" i="203"/>
  <c r="C205" i="203"/>
  <c r="C204" i="203"/>
  <c r="C203" i="203"/>
  <c r="C202" i="203"/>
  <c r="C201" i="203"/>
  <c r="C200" i="203"/>
  <c r="C199" i="203"/>
  <c r="C198" i="203"/>
  <c r="C197" i="203"/>
  <c r="C196" i="203"/>
  <c r="C195" i="203"/>
  <c r="C194" i="203"/>
  <c r="C193" i="203"/>
  <c r="C192" i="203"/>
  <c r="C191" i="203"/>
  <c r="C190" i="203"/>
  <c r="C189" i="203"/>
  <c r="C188" i="203"/>
  <c r="C187" i="203"/>
  <c r="C186" i="203"/>
  <c r="C185" i="203"/>
  <c r="C184" i="203"/>
  <c r="C183" i="203"/>
  <c r="C182" i="203"/>
  <c r="C181" i="203"/>
  <c r="C180" i="203"/>
  <c r="C179" i="203"/>
  <c r="C178" i="203"/>
  <c r="C177" i="203"/>
  <c r="C176" i="203"/>
  <c r="C175" i="203"/>
  <c r="C174" i="203"/>
  <c r="C173" i="203"/>
  <c r="C172" i="203"/>
  <c r="C171" i="203"/>
  <c r="C170" i="203"/>
  <c r="C169" i="203"/>
  <c r="C168" i="203"/>
  <c r="C167" i="203"/>
  <c r="C166" i="203"/>
  <c r="C165" i="203"/>
  <c r="C164" i="203"/>
  <c r="C163" i="203"/>
  <c r="C162" i="203"/>
  <c r="C161" i="203"/>
  <c r="C160" i="203"/>
  <c r="C159" i="203"/>
  <c r="C158" i="203"/>
  <c r="C157" i="203"/>
  <c r="C156" i="203"/>
  <c r="C155" i="203"/>
  <c r="C154" i="203"/>
  <c r="C153" i="203"/>
  <c r="C152" i="203"/>
  <c r="C151" i="203"/>
  <c r="C150" i="203"/>
  <c r="C149" i="203"/>
  <c r="C148" i="203"/>
  <c r="C147" i="203"/>
  <c r="C146" i="203"/>
  <c r="C145" i="203"/>
  <c r="C144" i="203"/>
  <c r="C143" i="203"/>
  <c r="C142" i="203"/>
  <c r="C141" i="203"/>
  <c r="C140" i="203"/>
  <c r="C139" i="203"/>
  <c r="C138" i="203"/>
  <c r="C137" i="203"/>
  <c r="C136" i="203"/>
  <c r="C135" i="203"/>
  <c r="C134" i="203"/>
  <c r="C133" i="203"/>
  <c r="C132" i="203"/>
  <c r="C131" i="203"/>
  <c r="C130" i="203"/>
  <c r="C129" i="203"/>
  <c r="C128" i="203"/>
  <c r="C127" i="203"/>
  <c r="C126" i="203"/>
  <c r="C125" i="203"/>
  <c r="C124" i="203"/>
  <c r="C123" i="203"/>
  <c r="C122" i="203"/>
  <c r="C121" i="203"/>
  <c r="C120" i="203"/>
  <c r="C119" i="203"/>
  <c r="C118" i="203"/>
  <c r="C117" i="203"/>
  <c r="C116" i="203"/>
  <c r="C115" i="203"/>
  <c r="C114" i="203"/>
  <c r="C113" i="203"/>
  <c r="C112" i="203"/>
  <c r="C111" i="203"/>
  <c r="C110" i="203"/>
  <c r="C109" i="203"/>
  <c r="C108" i="203"/>
  <c r="C107" i="203"/>
  <c r="C106" i="203"/>
  <c r="C105" i="203"/>
  <c r="C104" i="203"/>
  <c r="C103" i="203"/>
  <c r="C102" i="203"/>
  <c r="C101" i="203"/>
  <c r="C100" i="203"/>
  <c r="C99" i="203"/>
  <c r="C98" i="203"/>
  <c r="C97" i="203"/>
  <c r="C96" i="203"/>
  <c r="C95" i="203"/>
  <c r="C94" i="203"/>
  <c r="C93" i="203"/>
  <c r="C92" i="203"/>
  <c r="C91" i="203"/>
  <c r="C90" i="203"/>
  <c r="C89" i="203"/>
  <c r="C88" i="203"/>
  <c r="C87" i="203"/>
  <c r="C86" i="203"/>
  <c r="C85" i="203"/>
  <c r="C84" i="203"/>
  <c r="C83" i="203"/>
  <c r="C82" i="203"/>
  <c r="C81" i="203"/>
  <c r="C80" i="203"/>
  <c r="C79" i="203"/>
  <c r="C78" i="203"/>
  <c r="C77" i="203"/>
  <c r="C76" i="203"/>
  <c r="C75" i="203"/>
  <c r="C74" i="203"/>
  <c r="C73" i="203"/>
  <c r="C72" i="203"/>
  <c r="C71" i="203"/>
  <c r="C70" i="203"/>
  <c r="C69" i="203"/>
  <c r="C68" i="203"/>
  <c r="C67" i="203"/>
  <c r="C66" i="203"/>
  <c r="C65" i="203"/>
  <c r="C64" i="203"/>
  <c r="C63" i="203"/>
  <c r="C62" i="203"/>
  <c r="C61" i="203"/>
  <c r="C60" i="203"/>
  <c r="C59" i="203"/>
  <c r="C58" i="203"/>
  <c r="C57" i="203"/>
  <c r="C56" i="203"/>
  <c r="C55" i="203"/>
  <c r="C54" i="203"/>
  <c r="C53" i="203"/>
  <c r="C52" i="203"/>
  <c r="C51" i="203"/>
  <c r="C50" i="203"/>
  <c r="C49" i="203"/>
  <c r="C48" i="203"/>
  <c r="C47" i="203"/>
  <c r="C46" i="203"/>
  <c r="C45" i="203"/>
  <c r="C44" i="203"/>
  <c r="C43" i="203"/>
  <c r="C42" i="203"/>
  <c r="C41" i="203"/>
  <c r="C40" i="203"/>
  <c r="C39" i="203"/>
  <c r="C38" i="203"/>
  <c r="C37" i="203"/>
  <c r="C36" i="203"/>
  <c r="C35" i="203"/>
  <c r="C34" i="203"/>
  <c r="C33" i="203"/>
  <c r="C32" i="203"/>
  <c r="C31" i="203"/>
  <c r="C30" i="203"/>
  <c r="C29" i="203"/>
  <c r="C28" i="203"/>
  <c r="C27" i="203"/>
  <c r="C26" i="203"/>
  <c r="C25" i="203"/>
  <c r="C24" i="203"/>
  <c r="C23" i="203"/>
  <c r="C22" i="203"/>
  <c r="C21" i="203"/>
  <c r="C20" i="203"/>
  <c r="C19" i="203"/>
  <c r="C18" i="203"/>
  <c r="C17" i="203"/>
  <c r="C16" i="203"/>
  <c r="C15" i="203"/>
  <c r="C14" i="203"/>
  <c r="C13" i="203"/>
  <c r="C12" i="203"/>
  <c r="C11" i="203"/>
  <c r="C10" i="203"/>
  <c r="C9" i="203"/>
  <c r="C8" i="203"/>
  <c r="C308" i="202"/>
  <c r="C307" i="202"/>
  <c r="C306" i="202"/>
  <c r="C305" i="202"/>
  <c r="C304" i="202"/>
  <c r="C303" i="202"/>
  <c r="C302" i="202"/>
  <c r="C301" i="202"/>
  <c r="C300" i="202"/>
  <c r="C299" i="202"/>
  <c r="C298" i="202"/>
  <c r="C297" i="202"/>
  <c r="C296" i="202"/>
  <c r="C295" i="202"/>
  <c r="C294" i="202"/>
  <c r="C293" i="202"/>
  <c r="C292" i="202"/>
  <c r="C291" i="202"/>
  <c r="C290" i="202"/>
  <c r="C289" i="202"/>
  <c r="C288" i="202"/>
  <c r="C287" i="202"/>
  <c r="C286" i="202"/>
  <c r="C285" i="202"/>
  <c r="C284" i="202"/>
  <c r="C283" i="202"/>
  <c r="C282" i="202"/>
  <c r="C281" i="202"/>
  <c r="C280" i="202"/>
  <c r="C279" i="202"/>
  <c r="C278" i="202"/>
  <c r="C277" i="202"/>
  <c r="C276" i="202"/>
  <c r="C275" i="202"/>
  <c r="C274" i="202"/>
  <c r="C273" i="202"/>
  <c r="C272" i="202"/>
  <c r="C271" i="202"/>
  <c r="C270" i="202"/>
  <c r="C269" i="202"/>
  <c r="C268" i="202"/>
  <c r="C267" i="202"/>
  <c r="C266" i="202"/>
  <c r="C265" i="202"/>
  <c r="C264" i="202"/>
  <c r="C263" i="202"/>
  <c r="C262" i="202"/>
  <c r="C261" i="202"/>
  <c r="C260" i="202"/>
  <c r="C259" i="202"/>
  <c r="C258" i="202"/>
  <c r="C257" i="202"/>
  <c r="C256" i="202"/>
  <c r="C255" i="202"/>
  <c r="C254" i="202"/>
  <c r="C253" i="202"/>
  <c r="C252" i="202"/>
  <c r="C251" i="202"/>
  <c r="C250" i="202"/>
  <c r="C249" i="202"/>
  <c r="C248" i="202"/>
  <c r="C247" i="202"/>
  <c r="C246" i="202"/>
  <c r="C245" i="202"/>
  <c r="C244" i="202"/>
  <c r="C243" i="202"/>
  <c r="C242" i="202"/>
  <c r="C241" i="202"/>
  <c r="C240" i="202"/>
  <c r="C239" i="202"/>
  <c r="C238" i="202"/>
  <c r="C237" i="202"/>
  <c r="C236" i="202"/>
  <c r="C235" i="202"/>
  <c r="C234" i="202"/>
  <c r="C233" i="202"/>
  <c r="C232" i="202"/>
  <c r="C231" i="202"/>
  <c r="C230" i="202"/>
  <c r="C229" i="202"/>
  <c r="C228" i="202"/>
  <c r="C227" i="202"/>
  <c r="C226" i="202"/>
  <c r="C225" i="202"/>
  <c r="C224" i="202"/>
  <c r="C223" i="202"/>
  <c r="C222" i="202"/>
  <c r="C221" i="202"/>
  <c r="C220" i="202"/>
  <c r="C219" i="202"/>
  <c r="C218" i="202"/>
  <c r="C217" i="202"/>
  <c r="C216" i="202"/>
  <c r="C215" i="202"/>
  <c r="C214" i="202"/>
  <c r="C213" i="202"/>
  <c r="C212" i="202"/>
  <c r="C211" i="202"/>
  <c r="C210" i="202"/>
  <c r="C209" i="202"/>
  <c r="C208" i="202"/>
  <c r="C207" i="202"/>
  <c r="C206" i="202"/>
  <c r="C205" i="202"/>
  <c r="C204" i="202"/>
  <c r="C203" i="202"/>
  <c r="C202" i="202"/>
  <c r="C201" i="202"/>
  <c r="C200" i="202"/>
  <c r="C199" i="202"/>
  <c r="C198" i="202"/>
  <c r="C197" i="202"/>
  <c r="C196" i="202"/>
  <c r="C195" i="202"/>
  <c r="C194" i="202"/>
  <c r="C193" i="202"/>
  <c r="C192" i="202"/>
  <c r="C191" i="202"/>
  <c r="C190" i="202"/>
  <c r="C189" i="202"/>
  <c r="C188" i="202"/>
  <c r="C187" i="202"/>
  <c r="C186" i="202"/>
  <c r="C185" i="202"/>
  <c r="C184" i="202"/>
  <c r="C183" i="202"/>
  <c r="C182" i="202"/>
  <c r="C181" i="202"/>
  <c r="C180" i="202"/>
  <c r="C179" i="202"/>
  <c r="C178" i="202"/>
  <c r="C177" i="202"/>
  <c r="C176" i="202"/>
  <c r="C175" i="202"/>
  <c r="C174" i="202"/>
  <c r="C173" i="202"/>
  <c r="C172" i="202"/>
  <c r="C171" i="202"/>
  <c r="C170" i="202"/>
  <c r="C169" i="202"/>
  <c r="C168" i="202"/>
  <c r="C167" i="202"/>
  <c r="C166" i="202"/>
  <c r="C165" i="202"/>
  <c r="C164" i="202"/>
  <c r="C163" i="202"/>
  <c r="C162" i="202"/>
  <c r="C161" i="202"/>
  <c r="C160" i="202"/>
  <c r="C159" i="202"/>
  <c r="C158" i="202"/>
  <c r="C157" i="202"/>
  <c r="C156" i="202"/>
  <c r="C155" i="202"/>
  <c r="C154" i="202"/>
  <c r="C153" i="202"/>
  <c r="C152" i="202"/>
  <c r="C151" i="202"/>
  <c r="C150" i="202"/>
  <c r="C149" i="202"/>
  <c r="C148" i="202"/>
  <c r="C147" i="202"/>
  <c r="C146" i="202"/>
  <c r="C145" i="202"/>
  <c r="C144" i="202"/>
  <c r="C143" i="202"/>
  <c r="C142" i="202"/>
  <c r="C141" i="202"/>
  <c r="C140" i="202"/>
  <c r="C139" i="202"/>
  <c r="C138" i="202"/>
  <c r="C137" i="202"/>
  <c r="C136" i="202"/>
  <c r="C135" i="202"/>
  <c r="C134" i="202"/>
  <c r="C133" i="202"/>
  <c r="C132" i="202"/>
  <c r="C131" i="202"/>
  <c r="C130" i="202"/>
  <c r="C129" i="202"/>
  <c r="C128" i="202"/>
  <c r="C127" i="202"/>
  <c r="C126" i="202"/>
  <c r="C125" i="202"/>
  <c r="C124" i="202"/>
  <c r="C123" i="202"/>
  <c r="C122" i="202"/>
  <c r="C121" i="202"/>
  <c r="C120" i="202"/>
  <c r="C119" i="202"/>
  <c r="C118" i="202"/>
  <c r="C117" i="202"/>
  <c r="C116" i="202"/>
  <c r="C115" i="202"/>
  <c r="C114" i="202"/>
  <c r="C113" i="202"/>
  <c r="C112" i="202"/>
  <c r="C111" i="202"/>
  <c r="C110" i="202"/>
  <c r="C109" i="202"/>
  <c r="C108" i="202"/>
  <c r="C107" i="202"/>
  <c r="C106" i="202"/>
  <c r="C105" i="202"/>
  <c r="C104" i="202"/>
  <c r="C103" i="202"/>
  <c r="C102" i="202"/>
  <c r="C101" i="202"/>
  <c r="C100" i="202"/>
  <c r="C99" i="202"/>
  <c r="C98" i="202"/>
  <c r="C97" i="202"/>
  <c r="C96" i="202"/>
  <c r="C95" i="202"/>
  <c r="C94" i="202"/>
  <c r="C93" i="202"/>
  <c r="C92" i="202"/>
  <c r="C91" i="202"/>
  <c r="C90" i="202"/>
  <c r="C89" i="202"/>
  <c r="C88" i="202"/>
  <c r="C87" i="202"/>
  <c r="C86" i="202"/>
  <c r="C85" i="202"/>
  <c r="C84" i="202"/>
  <c r="C83" i="202"/>
  <c r="C82" i="202"/>
  <c r="C81" i="202"/>
  <c r="C80" i="202"/>
  <c r="C79" i="202"/>
  <c r="C78" i="202"/>
  <c r="C77" i="202"/>
  <c r="C76" i="202"/>
  <c r="C75" i="202"/>
  <c r="C74" i="202"/>
  <c r="C73" i="202"/>
  <c r="C72" i="202"/>
  <c r="C71" i="202"/>
  <c r="C70" i="202"/>
  <c r="C69" i="202"/>
  <c r="C68" i="202"/>
  <c r="C67" i="202"/>
  <c r="C66" i="202"/>
  <c r="C65" i="202"/>
  <c r="C64" i="202"/>
  <c r="C63" i="202"/>
  <c r="C62" i="202"/>
  <c r="C61" i="202"/>
  <c r="C60" i="202"/>
  <c r="C59" i="202"/>
  <c r="C58" i="202"/>
  <c r="C57" i="202"/>
  <c r="C56" i="202"/>
  <c r="C55" i="202"/>
  <c r="C54" i="202"/>
  <c r="C53" i="202"/>
  <c r="C52" i="202"/>
  <c r="C51" i="202"/>
  <c r="C50" i="202"/>
  <c r="C49" i="202"/>
  <c r="C48" i="202"/>
  <c r="C47" i="202"/>
  <c r="C46" i="202"/>
  <c r="C45" i="202"/>
  <c r="C44" i="202"/>
  <c r="C43" i="202"/>
  <c r="C42" i="202"/>
  <c r="C41" i="202"/>
  <c r="C40" i="202"/>
  <c r="C39" i="202"/>
  <c r="C38" i="202"/>
  <c r="C37" i="202"/>
  <c r="C36" i="202"/>
  <c r="C35" i="202"/>
  <c r="C34" i="202"/>
  <c r="C33" i="202"/>
  <c r="C32" i="202"/>
  <c r="C31" i="202"/>
  <c r="C30" i="202"/>
  <c r="C29" i="202"/>
  <c r="C28" i="202"/>
  <c r="C27" i="202"/>
  <c r="C26" i="202"/>
  <c r="C25" i="202"/>
  <c r="C24" i="202"/>
  <c r="C23" i="202"/>
  <c r="C22" i="202"/>
  <c r="C21" i="202"/>
  <c r="C20" i="202"/>
  <c r="C19" i="202"/>
  <c r="C18" i="202"/>
  <c r="C17" i="202"/>
  <c r="C16" i="202"/>
  <c r="C15" i="202"/>
  <c r="C14" i="202"/>
  <c r="C13" i="202"/>
  <c r="C12" i="202"/>
  <c r="C11" i="202"/>
  <c r="C10" i="202"/>
  <c r="C9" i="202"/>
  <c r="C8" i="202"/>
  <c r="C308" i="197"/>
  <c r="C307" i="197"/>
  <c r="C306" i="197"/>
  <c r="C305" i="197"/>
  <c r="C304" i="197"/>
  <c r="C303" i="197"/>
  <c r="C302" i="197"/>
  <c r="C301" i="197"/>
  <c r="C300" i="197"/>
  <c r="C299" i="197"/>
  <c r="C298" i="197"/>
  <c r="C297" i="197"/>
  <c r="C296" i="197"/>
  <c r="C295" i="197"/>
  <c r="C294" i="197"/>
  <c r="C293" i="197"/>
  <c r="C292" i="197"/>
  <c r="C291" i="197"/>
  <c r="C290" i="197"/>
  <c r="C289" i="197"/>
  <c r="C288" i="197"/>
  <c r="C287" i="197"/>
  <c r="C286" i="197"/>
  <c r="C285" i="197"/>
  <c r="C284" i="197"/>
  <c r="C283" i="197"/>
  <c r="C282" i="197"/>
  <c r="C281" i="197"/>
  <c r="C280" i="197"/>
  <c r="C279" i="197"/>
  <c r="C278" i="197"/>
  <c r="C277" i="197"/>
  <c r="C276" i="197"/>
  <c r="C275" i="197"/>
  <c r="C274" i="197"/>
  <c r="C273" i="197"/>
  <c r="C272" i="197"/>
  <c r="C271" i="197"/>
  <c r="C270" i="197"/>
  <c r="C269" i="197"/>
  <c r="C268" i="197"/>
  <c r="C267" i="197"/>
  <c r="C266" i="197"/>
  <c r="C265" i="197"/>
  <c r="C264" i="197"/>
  <c r="C263" i="197"/>
  <c r="C262" i="197"/>
  <c r="C261" i="197"/>
  <c r="C260" i="197"/>
  <c r="C259" i="197"/>
  <c r="C258" i="197"/>
  <c r="C257" i="197"/>
  <c r="C256" i="197"/>
  <c r="C255" i="197"/>
  <c r="C254" i="197"/>
  <c r="C253" i="197"/>
  <c r="C252" i="197"/>
  <c r="C251" i="197"/>
  <c r="C250" i="197"/>
  <c r="C249" i="197"/>
  <c r="C248" i="197"/>
  <c r="C247" i="197"/>
  <c r="C246" i="197"/>
  <c r="C245" i="197"/>
  <c r="C244" i="197"/>
  <c r="C243" i="197"/>
  <c r="C242" i="197"/>
  <c r="C241" i="197"/>
  <c r="C240" i="197"/>
  <c r="C239" i="197"/>
  <c r="C238" i="197"/>
  <c r="C237" i="197"/>
  <c r="C236" i="197"/>
  <c r="C235" i="197"/>
  <c r="C234" i="197"/>
  <c r="C233" i="197"/>
  <c r="C232" i="197"/>
  <c r="C231" i="197"/>
  <c r="C230" i="197"/>
  <c r="C229" i="197"/>
  <c r="C228" i="197"/>
  <c r="C227" i="197"/>
  <c r="C226" i="197"/>
  <c r="C225" i="197"/>
  <c r="C224" i="197"/>
  <c r="C223" i="197"/>
  <c r="C222" i="197"/>
  <c r="C221" i="197"/>
  <c r="C220" i="197"/>
  <c r="C219" i="197"/>
  <c r="C218" i="197"/>
  <c r="C217" i="197"/>
  <c r="C216" i="197"/>
  <c r="C215" i="197"/>
  <c r="C214" i="197"/>
  <c r="C213" i="197"/>
  <c r="C212" i="197"/>
  <c r="C211" i="197"/>
  <c r="C210" i="197"/>
  <c r="C209" i="197"/>
  <c r="C208" i="197"/>
  <c r="C207" i="197"/>
  <c r="C206" i="197"/>
  <c r="C205" i="197"/>
  <c r="C204" i="197"/>
  <c r="C203" i="197"/>
  <c r="C202" i="197"/>
  <c r="C201" i="197"/>
  <c r="C200" i="197"/>
  <c r="C199" i="197"/>
  <c r="C198" i="197"/>
  <c r="C197" i="197"/>
  <c r="C196" i="197"/>
  <c r="C195" i="197"/>
  <c r="C194" i="197"/>
  <c r="C193" i="197"/>
  <c r="C192" i="197"/>
  <c r="C191" i="197"/>
  <c r="C190" i="197"/>
  <c r="C189" i="197"/>
  <c r="C188" i="197"/>
  <c r="C187" i="197"/>
  <c r="C186" i="197"/>
  <c r="C185" i="197"/>
  <c r="C184" i="197"/>
  <c r="C183" i="197"/>
  <c r="C182" i="197"/>
  <c r="C181" i="197"/>
  <c r="C180" i="197"/>
  <c r="C179" i="197"/>
  <c r="C178" i="197"/>
  <c r="C177" i="197"/>
  <c r="C176" i="197"/>
  <c r="C175" i="197"/>
  <c r="C174" i="197"/>
  <c r="C173" i="197"/>
  <c r="C172" i="197"/>
  <c r="C171" i="197"/>
  <c r="C170" i="197"/>
  <c r="C169" i="197"/>
  <c r="C168" i="197"/>
  <c r="C167" i="197"/>
  <c r="C166" i="197"/>
  <c r="C165" i="197"/>
  <c r="C164" i="197"/>
  <c r="C163" i="197"/>
  <c r="C162" i="197"/>
  <c r="C161" i="197"/>
  <c r="C160" i="197"/>
  <c r="C159" i="197"/>
  <c r="C158" i="197"/>
  <c r="C157" i="197"/>
  <c r="C156" i="197"/>
  <c r="C155" i="197"/>
  <c r="C154" i="197"/>
  <c r="C153" i="197"/>
  <c r="C152" i="197"/>
  <c r="C151" i="197"/>
  <c r="C150" i="197"/>
  <c r="C149" i="197"/>
  <c r="C148" i="197"/>
  <c r="C147" i="197"/>
  <c r="C146" i="197"/>
  <c r="C145" i="197"/>
  <c r="C144" i="197"/>
  <c r="C143" i="197"/>
  <c r="C142" i="197"/>
  <c r="C141" i="197"/>
  <c r="C140" i="197"/>
  <c r="C139" i="197"/>
  <c r="C138" i="197"/>
  <c r="C137" i="197"/>
  <c r="C136" i="197"/>
  <c r="C135" i="197"/>
  <c r="C134" i="197"/>
  <c r="C133" i="197"/>
  <c r="C132" i="197"/>
  <c r="C131" i="197"/>
  <c r="C130" i="197"/>
  <c r="C129" i="197"/>
  <c r="C128" i="197"/>
  <c r="C127" i="197"/>
  <c r="C126" i="197"/>
  <c r="C125" i="197"/>
  <c r="C124" i="197"/>
  <c r="C123" i="197"/>
  <c r="C122" i="197"/>
  <c r="C121" i="197"/>
  <c r="C120" i="197"/>
  <c r="C119" i="197"/>
  <c r="C118" i="197"/>
  <c r="C117" i="197"/>
  <c r="C116" i="197"/>
  <c r="C115" i="197"/>
  <c r="C114" i="197"/>
  <c r="C113" i="197"/>
  <c r="C112" i="197"/>
  <c r="C111" i="197"/>
  <c r="C110" i="197"/>
  <c r="C109" i="197"/>
  <c r="C108" i="197"/>
  <c r="C107" i="197"/>
  <c r="C106" i="197"/>
  <c r="C105" i="197"/>
  <c r="C104" i="197"/>
  <c r="C103" i="197"/>
  <c r="C102" i="197"/>
  <c r="C101" i="197"/>
  <c r="C100" i="197"/>
  <c r="C99" i="197"/>
  <c r="C98" i="197"/>
  <c r="C97" i="197"/>
  <c r="C96" i="197"/>
  <c r="C95" i="197"/>
  <c r="C94" i="197"/>
  <c r="C93" i="197"/>
  <c r="C92" i="197"/>
  <c r="C91" i="197"/>
  <c r="C90" i="197"/>
  <c r="C89" i="197"/>
  <c r="C88" i="197"/>
  <c r="C87" i="197"/>
  <c r="C86" i="197"/>
  <c r="C85" i="197"/>
  <c r="C84" i="197"/>
  <c r="C83" i="197"/>
  <c r="C82" i="197"/>
  <c r="C81" i="197"/>
  <c r="C80" i="197"/>
  <c r="C79" i="197"/>
  <c r="C78" i="197"/>
  <c r="C77" i="197"/>
  <c r="C76" i="197"/>
  <c r="C75" i="197"/>
  <c r="C74" i="197"/>
  <c r="C73" i="197"/>
  <c r="C72" i="197"/>
  <c r="C71" i="197"/>
  <c r="C70" i="197"/>
  <c r="C69" i="197"/>
  <c r="C68" i="197"/>
  <c r="C67" i="197"/>
  <c r="C66" i="197"/>
  <c r="C65" i="197"/>
  <c r="C64" i="197"/>
  <c r="C63" i="197"/>
  <c r="C62" i="197"/>
  <c r="C61" i="197"/>
  <c r="C60" i="197"/>
  <c r="C59" i="197"/>
  <c r="C58" i="197"/>
  <c r="C57" i="197"/>
  <c r="C56" i="197"/>
  <c r="C55" i="197"/>
  <c r="C54" i="197"/>
  <c r="C53" i="197"/>
  <c r="C52" i="197"/>
  <c r="C51" i="197"/>
  <c r="C50" i="197"/>
  <c r="C49" i="197"/>
  <c r="C48" i="197"/>
  <c r="C47" i="197"/>
  <c r="C46" i="197"/>
  <c r="C45" i="197"/>
  <c r="C44" i="197"/>
  <c r="C43" i="197"/>
  <c r="C42" i="197"/>
  <c r="C41" i="197"/>
  <c r="C40" i="197"/>
  <c r="C39" i="197"/>
  <c r="C38" i="197"/>
  <c r="C37" i="197"/>
  <c r="C36" i="197"/>
  <c r="C35" i="197"/>
  <c r="C34" i="197"/>
  <c r="C33" i="197"/>
  <c r="C32" i="197"/>
  <c r="C31" i="197"/>
  <c r="C30" i="197"/>
  <c r="C29" i="197"/>
  <c r="C28" i="197"/>
  <c r="C27" i="197"/>
  <c r="C26" i="197"/>
  <c r="C25" i="197"/>
  <c r="C24" i="197"/>
  <c r="C23" i="197"/>
  <c r="C22" i="197"/>
  <c r="C21" i="197"/>
  <c r="C20" i="197"/>
  <c r="C19" i="197"/>
  <c r="C18" i="197"/>
  <c r="C17" i="197"/>
  <c r="C16" i="197"/>
  <c r="C15" i="197"/>
  <c r="C14" i="197"/>
  <c r="C13" i="197"/>
  <c r="C12" i="197"/>
  <c r="C11" i="197"/>
  <c r="C10" i="197"/>
  <c r="C9" i="197"/>
  <c r="C8" i="197"/>
  <c r="C308" i="195"/>
  <c r="C307" i="195"/>
  <c r="C306" i="195"/>
  <c r="C305" i="195"/>
  <c r="C304" i="195"/>
  <c r="C303" i="195"/>
  <c r="C302" i="195"/>
  <c r="C301" i="195"/>
  <c r="C300" i="195"/>
  <c r="C299" i="195"/>
  <c r="C298" i="195"/>
  <c r="C297" i="195"/>
  <c r="C296" i="195"/>
  <c r="C295" i="195"/>
  <c r="C294" i="195"/>
  <c r="C293" i="195"/>
  <c r="C292" i="195"/>
  <c r="C291" i="195"/>
  <c r="C290" i="195"/>
  <c r="C289" i="195"/>
  <c r="C288" i="195"/>
  <c r="C287" i="195"/>
  <c r="C286" i="195"/>
  <c r="C285" i="195"/>
  <c r="C284" i="195"/>
  <c r="C283" i="195"/>
  <c r="C282" i="195"/>
  <c r="C281" i="195"/>
  <c r="C280" i="195"/>
  <c r="C279" i="195"/>
  <c r="C278" i="195"/>
  <c r="C277" i="195"/>
  <c r="C276" i="195"/>
  <c r="C275" i="195"/>
  <c r="C274" i="195"/>
  <c r="C273" i="195"/>
  <c r="C272" i="195"/>
  <c r="C271" i="195"/>
  <c r="C270" i="195"/>
  <c r="C269" i="195"/>
  <c r="C268" i="195"/>
  <c r="C267" i="195"/>
  <c r="C266" i="195"/>
  <c r="C265" i="195"/>
  <c r="C264" i="195"/>
  <c r="C263" i="195"/>
  <c r="C262" i="195"/>
  <c r="C261" i="195"/>
  <c r="C260" i="195"/>
  <c r="C259" i="195"/>
  <c r="C258" i="195"/>
  <c r="C257" i="195"/>
  <c r="C256" i="195"/>
  <c r="C255" i="195"/>
  <c r="C254" i="195"/>
  <c r="C253" i="195"/>
  <c r="C252" i="195"/>
  <c r="C251" i="195"/>
  <c r="C250" i="195"/>
  <c r="C249" i="195"/>
  <c r="C248" i="195"/>
  <c r="C247" i="195"/>
  <c r="C246" i="195"/>
  <c r="C245" i="195"/>
  <c r="C244" i="195"/>
  <c r="C243" i="195"/>
  <c r="C242" i="195"/>
  <c r="C241" i="195"/>
  <c r="C240" i="195"/>
  <c r="C239" i="195"/>
  <c r="C238" i="195"/>
  <c r="C237" i="195"/>
  <c r="C236" i="195"/>
  <c r="C235" i="195"/>
  <c r="C234" i="195"/>
  <c r="C233" i="195"/>
  <c r="C232" i="195"/>
  <c r="C231" i="195"/>
  <c r="C230" i="195"/>
  <c r="C229" i="195"/>
  <c r="C228" i="195"/>
  <c r="C227" i="195"/>
  <c r="C226" i="195"/>
  <c r="C225" i="195"/>
  <c r="C224" i="195"/>
  <c r="C223" i="195"/>
  <c r="C222" i="195"/>
  <c r="C221" i="195"/>
  <c r="C220" i="195"/>
  <c r="C219" i="195"/>
  <c r="C218" i="195"/>
  <c r="C217" i="195"/>
  <c r="C216" i="195"/>
  <c r="C215" i="195"/>
  <c r="C214" i="195"/>
  <c r="C213" i="195"/>
  <c r="C212" i="195"/>
  <c r="C211" i="195"/>
  <c r="C210" i="195"/>
  <c r="C209" i="195"/>
  <c r="C208" i="195"/>
  <c r="C207" i="195"/>
  <c r="C206" i="195"/>
  <c r="C205" i="195"/>
  <c r="C204" i="195"/>
  <c r="C203" i="195"/>
  <c r="C202" i="195"/>
  <c r="C201" i="195"/>
  <c r="C200" i="195"/>
  <c r="C199" i="195"/>
  <c r="C198" i="195"/>
  <c r="C197" i="195"/>
  <c r="C196" i="195"/>
  <c r="C195" i="195"/>
  <c r="C194" i="195"/>
  <c r="C193" i="195"/>
  <c r="C192" i="195"/>
  <c r="C191" i="195"/>
  <c r="C190" i="195"/>
  <c r="C189" i="195"/>
  <c r="C188" i="195"/>
  <c r="C187" i="195"/>
  <c r="C186" i="195"/>
  <c r="C185" i="195"/>
  <c r="C184" i="195"/>
  <c r="C183" i="195"/>
  <c r="C182" i="195"/>
  <c r="C181" i="195"/>
  <c r="C180" i="195"/>
  <c r="C179" i="195"/>
  <c r="C178" i="195"/>
  <c r="C177" i="195"/>
  <c r="C176" i="195"/>
  <c r="C175" i="195"/>
  <c r="C174" i="195"/>
  <c r="C173" i="195"/>
  <c r="C172" i="195"/>
  <c r="C171" i="195"/>
  <c r="C170" i="195"/>
  <c r="C169" i="195"/>
  <c r="C168" i="195"/>
  <c r="C167" i="195"/>
  <c r="C166" i="195"/>
  <c r="C165" i="195"/>
  <c r="C164" i="195"/>
  <c r="C163" i="195"/>
  <c r="C162" i="195"/>
  <c r="C161" i="195"/>
  <c r="C160" i="195"/>
  <c r="C159" i="195"/>
  <c r="C158" i="195"/>
  <c r="C157" i="195"/>
  <c r="C156" i="195"/>
  <c r="C155" i="195"/>
  <c r="C154" i="195"/>
  <c r="C153" i="195"/>
  <c r="C152" i="195"/>
  <c r="C151" i="195"/>
  <c r="C150" i="195"/>
  <c r="C149" i="195"/>
  <c r="C148" i="195"/>
  <c r="C147" i="195"/>
  <c r="C146" i="195"/>
  <c r="C145" i="195"/>
  <c r="C144" i="195"/>
  <c r="C143" i="195"/>
  <c r="C142" i="195"/>
  <c r="C141" i="195"/>
  <c r="C140" i="195"/>
  <c r="C139" i="195"/>
  <c r="C138" i="195"/>
  <c r="C137" i="195"/>
  <c r="C136" i="195"/>
  <c r="C135" i="195"/>
  <c r="C134" i="195"/>
  <c r="C133" i="195"/>
  <c r="C132" i="195"/>
  <c r="C131" i="195"/>
  <c r="C130" i="195"/>
  <c r="C129" i="195"/>
  <c r="C128" i="195"/>
  <c r="C127" i="195"/>
  <c r="C126" i="195"/>
  <c r="C125" i="195"/>
  <c r="C124" i="195"/>
  <c r="C123" i="195"/>
  <c r="C122" i="195"/>
  <c r="C121" i="195"/>
  <c r="C120" i="195"/>
  <c r="C119" i="195"/>
  <c r="C118" i="195"/>
  <c r="C117" i="195"/>
  <c r="C116" i="195"/>
  <c r="C115" i="195"/>
  <c r="C114" i="195"/>
  <c r="C113" i="195"/>
  <c r="C112" i="195"/>
  <c r="C111" i="195"/>
  <c r="C110" i="195"/>
  <c r="C109" i="195"/>
  <c r="C108" i="195"/>
  <c r="C107" i="195"/>
  <c r="C106" i="195"/>
  <c r="C105" i="195"/>
  <c r="C104" i="195"/>
  <c r="C103" i="195"/>
  <c r="C102" i="195"/>
  <c r="C101" i="195"/>
  <c r="C100" i="195"/>
  <c r="C99" i="195"/>
  <c r="C98" i="195"/>
  <c r="C97" i="195"/>
  <c r="C96" i="195"/>
  <c r="C95" i="195"/>
  <c r="C94" i="195"/>
  <c r="C93" i="195"/>
  <c r="C92" i="195"/>
  <c r="C91" i="195"/>
  <c r="C90" i="195"/>
  <c r="C89" i="195"/>
  <c r="C88" i="195"/>
  <c r="C87" i="195"/>
  <c r="C86" i="195"/>
  <c r="C85" i="195"/>
  <c r="C84" i="195"/>
  <c r="C83" i="195"/>
  <c r="C82" i="195"/>
  <c r="C81" i="195"/>
  <c r="C80" i="195"/>
  <c r="C79" i="195"/>
  <c r="C78" i="195"/>
  <c r="C77" i="195"/>
  <c r="C76" i="195"/>
  <c r="C75" i="195"/>
  <c r="C74" i="195"/>
  <c r="C73" i="195"/>
  <c r="C72" i="195"/>
  <c r="C71" i="195"/>
  <c r="C70" i="195"/>
  <c r="C69" i="195"/>
  <c r="C68" i="195"/>
  <c r="C67" i="195"/>
  <c r="C66" i="195"/>
  <c r="C65" i="195"/>
  <c r="C64" i="195"/>
  <c r="C63" i="195"/>
  <c r="C62" i="195"/>
  <c r="C61" i="195"/>
  <c r="C60" i="195"/>
  <c r="C59" i="195"/>
  <c r="C58" i="195"/>
  <c r="C57" i="195"/>
  <c r="C56" i="195"/>
  <c r="C55" i="195"/>
  <c r="C54" i="195"/>
  <c r="C53" i="195"/>
  <c r="C52" i="195"/>
  <c r="C51" i="195"/>
  <c r="C50" i="195"/>
  <c r="C49" i="195"/>
  <c r="C48" i="195"/>
  <c r="C47" i="195"/>
  <c r="C46" i="195"/>
  <c r="C45" i="195"/>
  <c r="C44" i="195"/>
  <c r="C43" i="195"/>
  <c r="C42" i="195"/>
  <c r="C41" i="195"/>
  <c r="C40" i="195"/>
  <c r="C39" i="195"/>
  <c r="C38" i="195"/>
  <c r="C37" i="195"/>
  <c r="C36" i="195"/>
  <c r="C35" i="195"/>
  <c r="C34" i="195"/>
  <c r="C33" i="195"/>
  <c r="C32" i="195"/>
  <c r="C31" i="195"/>
  <c r="C30" i="195"/>
  <c r="C29" i="195"/>
  <c r="C28" i="195"/>
  <c r="C27" i="195"/>
  <c r="C26" i="195"/>
  <c r="C25" i="195"/>
  <c r="C24" i="195"/>
  <c r="C23" i="195"/>
  <c r="C22" i="195"/>
  <c r="C21" i="195"/>
  <c r="C20" i="195"/>
  <c r="C19" i="195"/>
  <c r="C18" i="195"/>
  <c r="C17" i="195"/>
  <c r="C16" i="195"/>
  <c r="C15" i="195"/>
  <c r="C14" i="195"/>
  <c r="C13" i="195"/>
  <c r="C12" i="195"/>
  <c r="C11" i="195"/>
  <c r="C10" i="195"/>
  <c r="C9" i="195"/>
  <c r="C8" i="195"/>
  <c r="C12" i="145"/>
  <c r="C13" i="145"/>
  <c r="C14" i="145"/>
  <c r="C15" i="145"/>
  <c r="C16" i="145"/>
  <c r="C17" i="145"/>
  <c r="C18" i="145"/>
  <c r="C19" i="145"/>
  <c r="C20" i="145"/>
  <c r="C21" i="145"/>
  <c r="C22" i="145"/>
  <c r="C23" i="145"/>
  <c r="C24" i="145"/>
  <c r="C25" i="145"/>
  <c r="C26" i="145"/>
  <c r="C27" i="145"/>
  <c r="C28" i="145"/>
  <c r="C29" i="145"/>
  <c r="C30" i="145"/>
  <c r="C31" i="145"/>
  <c r="C32" i="145"/>
  <c r="C33" i="145"/>
  <c r="C34" i="145"/>
  <c r="C35" i="145"/>
  <c r="C36" i="145"/>
  <c r="C37" i="145"/>
  <c r="C38" i="145"/>
  <c r="C39" i="145"/>
  <c r="C40" i="145"/>
  <c r="C41" i="145"/>
  <c r="C42" i="145"/>
  <c r="C43" i="145"/>
  <c r="C44" i="145"/>
  <c r="C45" i="145"/>
  <c r="C46" i="145"/>
  <c r="C47" i="145"/>
  <c r="C48" i="145"/>
  <c r="C49" i="145"/>
  <c r="C50" i="145"/>
  <c r="C51" i="145"/>
  <c r="C52" i="145"/>
  <c r="C53" i="145"/>
  <c r="C54" i="145"/>
  <c r="C55" i="145"/>
  <c r="C56" i="145"/>
  <c r="C57" i="145"/>
  <c r="C58" i="145"/>
  <c r="C59" i="145"/>
  <c r="C60" i="145"/>
  <c r="C61" i="145"/>
  <c r="C62" i="145"/>
  <c r="C63" i="145"/>
  <c r="C64" i="145"/>
  <c r="C65" i="145"/>
  <c r="C66" i="145"/>
  <c r="C67" i="145"/>
  <c r="C68" i="145"/>
  <c r="C69" i="145"/>
  <c r="C70" i="145"/>
  <c r="C71" i="145"/>
  <c r="C72" i="145"/>
  <c r="C73" i="145"/>
  <c r="C74" i="145"/>
  <c r="C75" i="145"/>
  <c r="C76" i="145"/>
  <c r="C77" i="145"/>
  <c r="C78" i="145"/>
  <c r="C79" i="145"/>
  <c r="C80" i="145"/>
  <c r="C81" i="145"/>
  <c r="C82" i="145"/>
  <c r="C83" i="145"/>
  <c r="C84" i="145"/>
  <c r="C85" i="145"/>
  <c r="C86" i="145"/>
  <c r="C87" i="145"/>
  <c r="C88" i="145"/>
  <c r="C89" i="145"/>
  <c r="C90" i="145"/>
  <c r="C91" i="145"/>
  <c r="C92" i="145"/>
  <c r="C93" i="145"/>
  <c r="C94" i="145"/>
  <c r="C95" i="145"/>
  <c r="C96" i="145"/>
  <c r="C97" i="145"/>
  <c r="C98" i="145"/>
  <c r="C99" i="145"/>
  <c r="C100" i="145"/>
  <c r="C101" i="145"/>
  <c r="C102" i="145"/>
  <c r="C103" i="145"/>
  <c r="C104" i="145"/>
  <c r="C105" i="145"/>
  <c r="C106" i="145"/>
  <c r="C107" i="145"/>
  <c r="C108" i="145"/>
  <c r="C109" i="145"/>
  <c r="C110" i="145"/>
  <c r="C111" i="145"/>
  <c r="C112" i="145"/>
  <c r="C113" i="145"/>
  <c r="C114" i="145"/>
  <c r="C115" i="145"/>
  <c r="C116" i="145"/>
  <c r="C117" i="145"/>
  <c r="C118" i="145"/>
  <c r="C119" i="145"/>
  <c r="C120" i="145"/>
  <c r="C121" i="145"/>
  <c r="C122" i="145"/>
  <c r="C123" i="145"/>
  <c r="C124" i="145"/>
  <c r="C125" i="145"/>
  <c r="C126" i="145"/>
  <c r="C127" i="145"/>
  <c r="C128" i="145"/>
  <c r="C129" i="145"/>
  <c r="C130" i="145"/>
  <c r="C131" i="145"/>
  <c r="C132" i="145"/>
  <c r="C133" i="145"/>
  <c r="C134" i="145"/>
  <c r="C135" i="145"/>
  <c r="C136" i="145"/>
  <c r="C137" i="145"/>
  <c r="C138" i="145"/>
  <c r="C139" i="145"/>
  <c r="C140" i="145"/>
  <c r="C141" i="145"/>
  <c r="C142" i="145"/>
  <c r="C143" i="145"/>
  <c r="C144" i="145"/>
  <c r="C145" i="145"/>
  <c r="C146" i="145"/>
  <c r="C147" i="145"/>
  <c r="C148" i="145"/>
  <c r="C149" i="145"/>
  <c r="C150" i="145"/>
  <c r="C151" i="145"/>
  <c r="C152" i="145"/>
  <c r="C153" i="145"/>
  <c r="C154" i="145"/>
  <c r="C155" i="145"/>
  <c r="C156" i="145"/>
  <c r="C157" i="145"/>
  <c r="C158" i="145"/>
  <c r="C159" i="145"/>
  <c r="C160" i="145"/>
  <c r="C161" i="145"/>
  <c r="C162" i="145"/>
  <c r="C163" i="145"/>
  <c r="C164" i="145"/>
  <c r="C165" i="145"/>
  <c r="C166" i="145"/>
  <c r="C167" i="145"/>
  <c r="C168" i="145"/>
  <c r="C169" i="145"/>
  <c r="C170" i="145"/>
  <c r="C171" i="145"/>
  <c r="C172" i="145"/>
  <c r="C173" i="145"/>
  <c r="C174" i="145"/>
  <c r="C175" i="145"/>
  <c r="C176" i="145"/>
  <c r="C177" i="145"/>
  <c r="C178" i="145"/>
  <c r="C179" i="145"/>
  <c r="C180" i="145"/>
  <c r="C181" i="145"/>
  <c r="C182" i="145"/>
  <c r="C183" i="145"/>
  <c r="C184" i="145"/>
  <c r="C185" i="145"/>
  <c r="C186" i="145"/>
  <c r="C187" i="145"/>
  <c r="C188" i="145"/>
  <c r="C189" i="145"/>
  <c r="C190" i="145"/>
  <c r="C191" i="145"/>
  <c r="C192" i="145"/>
  <c r="C193" i="145"/>
  <c r="C194" i="145"/>
  <c r="C195" i="145"/>
  <c r="C196" i="145"/>
  <c r="C197" i="145"/>
  <c r="C198" i="145"/>
  <c r="C199" i="145"/>
  <c r="C200" i="145"/>
  <c r="C201" i="145"/>
  <c r="C202" i="145"/>
  <c r="C203" i="145"/>
  <c r="C204" i="145"/>
  <c r="C205" i="145"/>
  <c r="C206" i="145"/>
  <c r="C207" i="145"/>
  <c r="C208" i="145"/>
  <c r="C209" i="145"/>
  <c r="C210" i="145"/>
  <c r="C211" i="145"/>
  <c r="C212" i="145"/>
  <c r="C213" i="145"/>
  <c r="C214" i="145"/>
  <c r="C215" i="145"/>
  <c r="C216" i="145"/>
  <c r="C217" i="145"/>
  <c r="C218" i="145"/>
  <c r="C219" i="145"/>
  <c r="C220" i="145"/>
  <c r="C221" i="145"/>
  <c r="C222" i="145"/>
  <c r="C223" i="145"/>
  <c r="C224" i="145"/>
  <c r="C225" i="145"/>
  <c r="C226" i="145"/>
  <c r="C227" i="145"/>
  <c r="C228" i="145"/>
  <c r="C229" i="145"/>
  <c r="C230" i="145"/>
  <c r="C231" i="145"/>
  <c r="C232" i="145"/>
  <c r="C233" i="145"/>
  <c r="C234" i="145"/>
  <c r="C235" i="145"/>
  <c r="C236" i="145"/>
  <c r="C237" i="145"/>
  <c r="C238" i="145"/>
  <c r="C239" i="145"/>
  <c r="C240" i="145"/>
  <c r="C241" i="145"/>
  <c r="C242" i="145"/>
  <c r="C243" i="145"/>
  <c r="C244" i="145"/>
  <c r="C245" i="145"/>
  <c r="C246" i="145"/>
  <c r="C247" i="145"/>
  <c r="C248" i="145"/>
  <c r="C249" i="145"/>
  <c r="C250" i="145"/>
  <c r="C251" i="145"/>
  <c r="C252" i="145"/>
  <c r="C253" i="145"/>
  <c r="C254" i="145"/>
  <c r="C255" i="145"/>
  <c r="C256" i="145"/>
  <c r="C257" i="145"/>
  <c r="C258" i="145"/>
  <c r="C259" i="145"/>
  <c r="C260" i="145"/>
  <c r="C261" i="145"/>
  <c r="C262" i="145"/>
  <c r="C263" i="145"/>
  <c r="C264" i="145"/>
  <c r="C265" i="145"/>
  <c r="C266" i="145"/>
  <c r="C267" i="145"/>
  <c r="C268" i="145"/>
  <c r="C269" i="145"/>
  <c r="C270" i="145"/>
  <c r="C271" i="145"/>
  <c r="C272" i="145"/>
  <c r="C273" i="145"/>
  <c r="C274" i="145"/>
  <c r="C275" i="145"/>
  <c r="C276" i="145"/>
  <c r="C277" i="145"/>
  <c r="C278" i="145"/>
  <c r="C279" i="145"/>
  <c r="C280" i="145"/>
  <c r="C281" i="145"/>
  <c r="C282" i="145"/>
  <c r="C283" i="145"/>
  <c r="C284" i="145"/>
  <c r="C285" i="145"/>
  <c r="C286" i="145"/>
  <c r="C287" i="145"/>
  <c r="C288" i="145"/>
  <c r="C289" i="145"/>
  <c r="C290" i="145"/>
  <c r="C291" i="145"/>
  <c r="C292" i="145"/>
  <c r="C293" i="145"/>
  <c r="C294" i="145"/>
  <c r="C295" i="145"/>
  <c r="C296" i="145"/>
  <c r="C297" i="145"/>
  <c r="C298" i="145"/>
  <c r="C299" i="145"/>
  <c r="C300" i="145"/>
  <c r="C301" i="145"/>
  <c r="C302" i="145"/>
  <c r="C303" i="145"/>
  <c r="C304" i="145"/>
  <c r="C305" i="145"/>
  <c r="C306" i="145"/>
  <c r="C307" i="145"/>
  <c r="C308" i="145"/>
  <c r="F5" i="107"/>
  <c r="F6" i="107"/>
  <c r="F7" i="107"/>
  <c r="F8" i="107"/>
  <c r="F9" i="107"/>
  <c r="F10" i="107"/>
  <c r="F11" i="107"/>
  <c r="F12" i="107"/>
  <c r="F13" i="107"/>
  <c r="F14" i="107"/>
  <c r="F15" i="107"/>
  <c r="F16" i="107"/>
  <c r="F17" i="107"/>
  <c r="F18" i="107"/>
  <c r="F19" i="107"/>
  <c r="F20" i="107"/>
  <c r="F21" i="107"/>
  <c r="F22" i="107"/>
  <c r="F23" i="107"/>
  <c r="F24" i="107"/>
  <c r="F25" i="107"/>
  <c r="F26" i="107"/>
  <c r="F27" i="107"/>
  <c r="F28" i="107"/>
  <c r="F29" i="107"/>
  <c r="F30" i="107"/>
  <c r="F31" i="107"/>
  <c r="F32" i="107"/>
  <c r="F33" i="107"/>
  <c r="F34" i="107"/>
  <c r="F35" i="107"/>
  <c r="F36" i="107"/>
  <c r="F37" i="107"/>
  <c r="F38" i="107"/>
  <c r="F39" i="107"/>
  <c r="F40" i="107"/>
  <c r="F41" i="107"/>
  <c r="F42" i="107"/>
  <c r="F43" i="107"/>
  <c r="F44" i="107"/>
  <c r="F45" i="107"/>
  <c r="F46" i="107"/>
  <c r="F47" i="107"/>
  <c r="F48" i="107"/>
  <c r="F49" i="107"/>
  <c r="F50" i="107"/>
  <c r="F51" i="107"/>
  <c r="F52" i="107"/>
  <c r="F53" i="107"/>
  <c r="F54" i="107"/>
  <c r="F55" i="107"/>
  <c r="F56" i="107"/>
  <c r="F57" i="107"/>
  <c r="F58" i="107"/>
  <c r="F59" i="107"/>
  <c r="F60" i="107"/>
  <c r="F61" i="107"/>
  <c r="F62" i="107"/>
  <c r="F63" i="107"/>
  <c r="F64" i="107"/>
  <c r="F65" i="107"/>
  <c r="F66" i="107"/>
  <c r="F67" i="107"/>
  <c r="F68" i="107"/>
  <c r="F69" i="107"/>
  <c r="F70" i="107"/>
  <c r="F71" i="107"/>
  <c r="F72" i="107"/>
  <c r="F73" i="107"/>
  <c r="F74" i="107"/>
  <c r="F75" i="107"/>
  <c r="F76" i="107"/>
  <c r="F77" i="107"/>
  <c r="F78" i="107"/>
  <c r="F79" i="107"/>
  <c r="F80" i="107"/>
  <c r="F81" i="107"/>
  <c r="F82" i="107"/>
  <c r="F83" i="107"/>
  <c r="F84" i="107"/>
  <c r="F85" i="107"/>
  <c r="F86" i="107"/>
  <c r="F87" i="107"/>
  <c r="F88" i="107"/>
  <c r="F89" i="107"/>
  <c r="F90" i="107"/>
  <c r="F91" i="107"/>
  <c r="F92" i="107"/>
  <c r="F93" i="107"/>
  <c r="F94" i="107"/>
  <c r="F95" i="107"/>
  <c r="F96" i="107"/>
  <c r="F97" i="107"/>
  <c r="F98" i="107"/>
  <c r="F99" i="107"/>
  <c r="F100" i="107"/>
  <c r="F101" i="107"/>
  <c r="F102" i="107"/>
  <c r="F103" i="107"/>
  <c r="F104" i="107"/>
  <c r="F105" i="107"/>
  <c r="F106" i="107"/>
  <c r="F107" i="107"/>
  <c r="F108" i="107"/>
  <c r="F109" i="107"/>
  <c r="F110" i="107"/>
  <c r="F111" i="107"/>
  <c r="F112" i="107"/>
  <c r="F113" i="107"/>
  <c r="F114" i="107"/>
  <c r="F115" i="107"/>
  <c r="F116" i="107"/>
  <c r="F117" i="107"/>
  <c r="F118" i="107"/>
  <c r="F119" i="107"/>
  <c r="F120" i="107"/>
  <c r="F121" i="107"/>
  <c r="F122" i="107"/>
  <c r="F123" i="107"/>
  <c r="F124" i="107"/>
  <c r="F125" i="107"/>
  <c r="F126" i="107"/>
  <c r="F127" i="107"/>
  <c r="F128" i="107"/>
  <c r="F129" i="107"/>
  <c r="F130" i="107"/>
  <c r="F131" i="107"/>
  <c r="F132" i="107"/>
  <c r="F133" i="107"/>
  <c r="F134" i="107"/>
  <c r="F135" i="107"/>
  <c r="F136" i="107"/>
  <c r="F137" i="107"/>
  <c r="F138" i="107"/>
  <c r="F139" i="107"/>
  <c r="F140" i="107"/>
  <c r="F141" i="107"/>
  <c r="F142" i="107"/>
  <c r="F143" i="107"/>
  <c r="F144" i="107"/>
  <c r="F145" i="107"/>
  <c r="F146" i="107"/>
  <c r="F147" i="107"/>
  <c r="F148" i="107"/>
  <c r="F149" i="107"/>
  <c r="F150" i="107"/>
  <c r="F151" i="107"/>
  <c r="F152" i="107"/>
  <c r="F153" i="107"/>
  <c r="F154" i="107"/>
  <c r="F155" i="107"/>
  <c r="F156" i="107"/>
  <c r="F157" i="107"/>
  <c r="F158" i="107"/>
  <c r="F159" i="107"/>
  <c r="F160" i="107"/>
  <c r="F161" i="107"/>
  <c r="F162" i="107"/>
  <c r="F163" i="107"/>
  <c r="F164" i="107"/>
  <c r="F165" i="107"/>
  <c r="F166" i="107"/>
  <c r="F167" i="107"/>
  <c r="F168" i="107"/>
  <c r="F169" i="107"/>
  <c r="F170" i="107"/>
  <c r="F171" i="107"/>
  <c r="F172" i="107"/>
  <c r="F173" i="107"/>
  <c r="F174" i="107"/>
  <c r="F175" i="107"/>
  <c r="F176" i="107"/>
  <c r="F177" i="107"/>
  <c r="F178" i="107"/>
  <c r="F179" i="107"/>
  <c r="F180" i="107"/>
  <c r="F181" i="107"/>
  <c r="F182" i="107"/>
  <c r="F183" i="107"/>
  <c r="F184" i="107"/>
  <c r="F185" i="107"/>
  <c r="F186" i="107"/>
  <c r="F187" i="107"/>
  <c r="F188" i="107"/>
  <c r="F189" i="107"/>
  <c r="F190" i="107"/>
  <c r="F191" i="107"/>
  <c r="F192" i="107"/>
  <c r="F193" i="107"/>
  <c r="F194" i="107"/>
  <c r="F195" i="107"/>
  <c r="F196" i="107"/>
  <c r="F197" i="107"/>
  <c r="F198" i="107"/>
  <c r="F199" i="107"/>
  <c r="F200" i="107"/>
  <c r="F201" i="107"/>
  <c r="F202" i="107"/>
  <c r="F203" i="107"/>
  <c r="F204" i="107"/>
  <c r="F205" i="107"/>
  <c r="F206" i="107"/>
  <c r="F207" i="107"/>
  <c r="F208" i="107"/>
  <c r="F209" i="107"/>
  <c r="F210" i="107"/>
  <c r="F211" i="107"/>
  <c r="F212" i="107"/>
  <c r="F213" i="107"/>
  <c r="F214" i="107"/>
  <c r="F215" i="107"/>
  <c r="F216" i="107"/>
  <c r="F217" i="107"/>
  <c r="F218" i="107"/>
  <c r="F219" i="107"/>
  <c r="F220" i="107"/>
  <c r="F221" i="107"/>
  <c r="F222" i="107"/>
  <c r="F223" i="107"/>
  <c r="F224" i="107"/>
  <c r="F225" i="107"/>
  <c r="F226" i="107"/>
  <c r="F227" i="107"/>
  <c r="F228" i="107"/>
  <c r="F229" i="107"/>
  <c r="F230" i="107"/>
  <c r="F231" i="107"/>
  <c r="F232" i="107"/>
  <c r="F233" i="107"/>
  <c r="F234" i="107"/>
  <c r="F235" i="107"/>
  <c r="F236" i="107"/>
  <c r="F237" i="107"/>
  <c r="F238" i="107"/>
  <c r="F239" i="107"/>
  <c r="F240" i="107"/>
  <c r="F241" i="107"/>
  <c r="F242" i="107"/>
  <c r="F243" i="107"/>
  <c r="F244" i="107"/>
  <c r="F245" i="107"/>
  <c r="F246" i="107"/>
  <c r="F247" i="107"/>
  <c r="F248" i="107"/>
  <c r="F249" i="107"/>
  <c r="F250" i="107"/>
  <c r="F251" i="107"/>
  <c r="F252" i="107"/>
  <c r="F253" i="107"/>
  <c r="F254" i="107"/>
  <c r="F255" i="107"/>
  <c r="F256" i="107"/>
  <c r="F257" i="107"/>
  <c r="F258" i="107"/>
  <c r="F259" i="107"/>
  <c r="F260" i="107"/>
  <c r="F261" i="107"/>
  <c r="F262" i="107"/>
  <c r="F263" i="107"/>
  <c r="F264" i="107"/>
  <c r="F265" i="107"/>
  <c r="F266" i="107"/>
  <c r="F267" i="107"/>
  <c r="F268" i="107"/>
  <c r="F269" i="107"/>
  <c r="F270" i="107"/>
  <c r="F271" i="107"/>
  <c r="F272" i="107"/>
  <c r="F273" i="107"/>
  <c r="F274" i="107"/>
  <c r="F275" i="107"/>
  <c r="F276" i="107"/>
  <c r="F277" i="107"/>
  <c r="F278" i="107"/>
  <c r="F279" i="107"/>
  <c r="F280" i="107"/>
  <c r="F281" i="107"/>
  <c r="F282" i="107"/>
  <c r="F283" i="107"/>
  <c r="F284" i="107"/>
  <c r="F285" i="107"/>
  <c r="F286" i="107"/>
  <c r="F287" i="107"/>
  <c r="F288" i="107"/>
  <c r="F289" i="107"/>
  <c r="F290" i="107"/>
  <c r="F291" i="107"/>
  <c r="F292" i="107"/>
  <c r="F293" i="107"/>
  <c r="F294" i="107"/>
  <c r="F295" i="107"/>
  <c r="F296" i="107"/>
  <c r="F297" i="107"/>
  <c r="F298" i="107"/>
  <c r="F299" i="107"/>
  <c r="F300" i="107"/>
  <c r="F301" i="107"/>
  <c r="F302" i="107"/>
  <c r="F303" i="107"/>
  <c r="F304" i="107"/>
  <c r="F305" i="107"/>
  <c r="F306" i="107"/>
  <c r="F307" i="107"/>
  <c r="F308" i="107"/>
  <c r="F309" i="107"/>
  <c r="F310" i="107"/>
  <c r="F311" i="107"/>
  <c r="F312" i="107"/>
  <c r="F313" i="107"/>
  <c r="F314" i="107"/>
  <c r="F315" i="107"/>
  <c r="F316" i="107"/>
  <c r="F317" i="107"/>
  <c r="F318" i="107"/>
  <c r="F319" i="107"/>
  <c r="F320" i="107"/>
  <c r="F321" i="107"/>
  <c r="F322" i="107"/>
  <c r="F323" i="107"/>
  <c r="F324" i="107"/>
  <c r="F325" i="107"/>
  <c r="F326" i="107"/>
  <c r="F327" i="107"/>
  <c r="F328" i="107"/>
  <c r="F329" i="107"/>
  <c r="F330" i="107"/>
  <c r="F331" i="107"/>
  <c r="F332" i="107"/>
  <c r="F333" i="107"/>
  <c r="F334" i="107"/>
  <c r="F335" i="107"/>
  <c r="F336" i="107"/>
  <c r="F337" i="107"/>
  <c r="F338" i="107"/>
  <c r="F339" i="107"/>
  <c r="F340" i="107"/>
  <c r="F341" i="107"/>
  <c r="F342" i="107"/>
  <c r="F343" i="107"/>
  <c r="F344" i="107"/>
  <c r="F345" i="107"/>
  <c r="F346" i="107"/>
  <c r="F347" i="107"/>
  <c r="F348" i="107"/>
  <c r="F349" i="107"/>
  <c r="F350" i="107"/>
  <c r="F351" i="107"/>
  <c r="F352" i="107"/>
  <c r="F353" i="107"/>
  <c r="F354" i="107"/>
  <c r="F355" i="107"/>
  <c r="F356" i="107"/>
  <c r="F357" i="107"/>
  <c r="F358" i="107"/>
  <c r="F359" i="107"/>
  <c r="F360" i="107"/>
  <c r="F361" i="107"/>
  <c r="F362" i="107"/>
  <c r="F363" i="107"/>
  <c r="F364" i="107"/>
  <c r="F365" i="107"/>
  <c r="F366" i="107"/>
  <c r="F367" i="107"/>
  <c r="F368" i="107"/>
  <c r="F369" i="107"/>
  <c r="F370" i="107"/>
  <c r="F371" i="107"/>
  <c r="F372" i="107"/>
  <c r="F373" i="107"/>
  <c r="F374" i="107"/>
  <c r="F375" i="107"/>
  <c r="F376" i="107"/>
  <c r="F377" i="107"/>
  <c r="F378" i="107"/>
  <c r="F379" i="107"/>
  <c r="F380" i="107"/>
  <c r="F381" i="107"/>
  <c r="F382" i="107"/>
  <c r="F383" i="107"/>
  <c r="F384" i="107"/>
  <c r="F385" i="107"/>
  <c r="F386" i="107"/>
  <c r="F387" i="107"/>
  <c r="F388" i="107"/>
  <c r="F389" i="107"/>
  <c r="F390" i="107"/>
  <c r="F391" i="107"/>
  <c r="F392" i="107"/>
  <c r="F393" i="107"/>
  <c r="F394" i="107"/>
  <c r="F395" i="107"/>
  <c r="F396" i="107"/>
  <c r="F397" i="107"/>
  <c r="F398" i="107"/>
  <c r="F399" i="107"/>
  <c r="F400" i="107"/>
  <c r="F401" i="107"/>
  <c r="F402" i="107"/>
  <c r="F403" i="107"/>
  <c r="F404" i="107"/>
  <c r="F405" i="107"/>
  <c r="F406" i="107"/>
  <c r="F407" i="107"/>
  <c r="F408" i="107"/>
  <c r="F409" i="107"/>
  <c r="F410" i="107"/>
  <c r="F411" i="107"/>
  <c r="F412" i="107"/>
  <c r="F413" i="107"/>
  <c r="F414" i="107"/>
  <c r="F415" i="107"/>
  <c r="F416" i="107"/>
  <c r="F417" i="107"/>
  <c r="F418" i="107"/>
  <c r="F419" i="107"/>
  <c r="F420" i="107"/>
  <c r="F421" i="107"/>
  <c r="F422" i="107"/>
  <c r="F423" i="107"/>
  <c r="F424" i="107"/>
  <c r="F425" i="107"/>
  <c r="F426" i="107"/>
  <c r="F427" i="107"/>
  <c r="F428" i="107"/>
  <c r="F429" i="107"/>
  <c r="F430" i="107"/>
  <c r="F431" i="107"/>
  <c r="F432" i="107"/>
  <c r="F433" i="107"/>
  <c r="F434" i="107"/>
  <c r="F435" i="107"/>
  <c r="F436" i="107"/>
  <c r="F437" i="107"/>
  <c r="F438" i="107"/>
  <c r="F439" i="107"/>
  <c r="F440" i="107"/>
  <c r="F441" i="107"/>
  <c r="F442" i="107"/>
  <c r="F443" i="107"/>
  <c r="F444" i="107"/>
  <c r="F445" i="107"/>
  <c r="F446" i="107"/>
  <c r="F447" i="107"/>
  <c r="F448" i="107"/>
  <c r="F449" i="107"/>
  <c r="F450" i="107"/>
  <c r="F451" i="107"/>
  <c r="F452" i="107"/>
  <c r="F453" i="107"/>
  <c r="F454" i="107"/>
  <c r="F455" i="107"/>
  <c r="F456" i="107"/>
  <c r="F457" i="107"/>
  <c r="F458" i="107"/>
  <c r="F459" i="107"/>
  <c r="F460" i="107"/>
  <c r="F461" i="107"/>
  <c r="F462" i="107"/>
  <c r="F463" i="107"/>
  <c r="F464" i="107"/>
  <c r="F465" i="107"/>
  <c r="F466" i="107"/>
  <c r="F467" i="107"/>
  <c r="F468" i="107"/>
  <c r="F469" i="107"/>
  <c r="F470" i="107"/>
  <c r="F471" i="107"/>
  <c r="F472" i="107"/>
  <c r="F473" i="107"/>
  <c r="F474" i="107"/>
  <c r="F475" i="107"/>
  <c r="F476" i="107"/>
  <c r="F477" i="107"/>
  <c r="F478" i="107"/>
  <c r="F479" i="107"/>
  <c r="F480" i="107"/>
  <c r="F481" i="107"/>
  <c r="F482" i="107"/>
  <c r="F483" i="107"/>
  <c r="F484" i="107"/>
  <c r="F485" i="107"/>
  <c r="F486" i="107"/>
  <c r="F487" i="107"/>
  <c r="F488" i="107"/>
  <c r="F489" i="107"/>
  <c r="F490" i="107"/>
  <c r="F491" i="107"/>
  <c r="F492" i="107"/>
  <c r="F493" i="107"/>
  <c r="F494" i="107"/>
  <c r="F495" i="107"/>
  <c r="F496" i="107"/>
  <c r="F497" i="107"/>
  <c r="F498" i="107"/>
  <c r="F499" i="107"/>
  <c r="F500" i="107"/>
  <c r="F501" i="107"/>
  <c r="F502" i="107"/>
  <c r="F503" i="107"/>
  <c r="F504" i="107"/>
  <c r="F505" i="107"/>
  <c r="F506" i="107"/>
  <c r="F507" i="107"/>
  <c r="F508" i="107"/>
  <c r="F509" i="107"/>
  <c r="F510" i="107"/>
  <c r="F511" i="107"/>
  <c r="F512" i="107"/>
  <c r="F513" i="107"/>
  <c r="F514" i="107"/>
  <c r="F515" i="107"/>
  <c r="F516" i="107"/>
  <c r="F517" i="107"/>
  <c r="F518" i="107"/>
  <c r="F519" i="107"/>
  <c r="F520" i="107"/>
  <c r="F521" i="107"/>
  <c r="F522" i="107"/>
  <c r="F523" i="107"/>
  <c r="F524" i="107"/>
  <c r="F525" i="107"/>
  <c r="F526" i="107"/>
  <c r="F527" i="107"/>
  <c r="F528" i="107"/>
  <c r="F529" i="107"/>
  <c r="F530" i="107"/>
  <c r="F531" i="107"/>
  <c r="F532" i="107"/>
  <c r="F533" i="107"/>
  <c r="F534" i="107"/>
  <c r="F535" i="107"/>
  <c r="F536" i="107"/>
  <c r="F537" i="107"/>
  <c r="F538" i="107"/>
  <c r="F539" i="107"/>
  <c r="F540" i="107"/>
  <c r="F541" i="107"/>
  <c r="F542" i="107"/>
  <c r="F543" i="107"/>
  <c r="F544" i="107"/>
  <c r="F545" i="107"/>
  <c r="F546" i="107"/>
  <c r="F547" i="107"/>
  <c r="F548" i="107"/>
  <c r="F549" i="107"/>
  <c r="F550" i="107"/>
  <c r="F551" i="107"/>
  <c r="F552" i="107"/>
  <c r="F553" i="107"/>
  <c r="F554" i="107"/>
  <c r="F555" i="107"/>
  <c r="F556" i="107"/>
  <c r="F557" i="107"/>
  <c r="F558" i="107"/>
  <c r="F559" i="107"/>
  <c r="F560" i="107"/>
  <c r="F561" i="107"/>
  <c r="F562" i="107"/>
  <c r="F563" i="107"/>
  <c r="F564" i="107"/>
  <c r="F565" i="107"/>
  <c r="F566" i="107"/>
  <c r="F567" i="107"/>
  <c r="F568" i="107"/>
  <c r="F569" i="107"/>
  <c r="F570" i="107"/>
  <c r="F571" i="107"/>
  <c r="F572" i="107"/>
  <c r="F573" i="107"/>
  <c r="F574" i="107"/>
  <c r="F575" i="107"/>
  <c r="F576" i="107"/>
  <c r="F577" i="107"/>
  <c r="F578" i="107"/>
  <c r="F579" i="107"/>
  <c r="F580" i="107"/>
  <c r="F581" i="107"/>
  <c r="F582" i="107"/>
  <c r="F583" i="107"/>
  <c r="F584" i="107"/>
  <c r="F585" i="107"/>
  <c r="F586" i="107"/>
  <c r="F587" i="107"/>
  <c r="F588" i="107"/>
  <c r="F589" i="107"/>
  <c r="F590" i="107"/>
  <c r="F591" i="107"/>
  <c r="F592" i="107"/>
  <c r="F593" i="107"/>
  <c r="F594" i="107"/>
  <c r="F595" i="107"/>
  <c r="F596" i="107"/>
  <c r="F597" i="107"/>
  <c r="F598" i="107"/>
  <c r="F599" i="107"/>
  <c r="F600" i="107"/>
  <c r="F601" i="107"/>
  <c r="F602" i="107"/>
  <c r="F603" i="107"/>
  <c r="F604" i="107"/>
  <c r="F605" i="107"/>
  <c r="F606" i="107"/>
  <c r="F607" i="107"/>
  <c r="F608" i="107"/>
  <c r="F609" i="107"/>
  <c r="F610" i="107"/>
  <c r="F611" i="107"/>
  <c r="F612" i="107"/>
  <c r="F613" i="107"/>
  <c r="F614" i="107"/>
  <c r="F615" i="107"/>
  <c r="F616" i="107"/>
  <c r="F617" i="107"/>
  <c r="F618" i="107"/>
  <c r="F619" i="107"/>
  <c r="F620" i="107"/>
  <c r="F621" i="107"/>
  <c r="F622" i="107"/>
  <c r="F623" i="107"/>
  <c r="F624" i="107"/>
  <c r="F625" i="107"/>
  <c r="F626" i="107"/>
  <c r="F627" i="107"/>
  <c r="F628" i="107"/>
  <c r="F629" i="107"/>
  <c r="F630" i="107"/>
  <c r="F631" i="107"/>
  <c r="F632" i="107"/>
  <c r="F633" i="107"/>
  <c r="F634" i="107"/>
  <c r="F635" i="107"/>
  <c r="F636" i="107"/>
  <c r="F637" i="107"/>
  <c r="F638" i="107"/>
  <c r="F639" i="107"/>
  <c r="F640" i="107"/>
  <c r="F641" i="107"/>
  <c r="F642" i="107"/>
  <c r="F643" i="107"/>
  <c r="F644" i="107"/>
  <c r="F645" i="107"/>
  <c r="F646" i="107"/>
  <c r="F647" i="107"/>
  <c r="F648" i="107"/>
  <c r="F649" i="107"/>
  <c r="F650" i="107"/>
  <c r="F651" i="107"/>
  <c r="F652" i="107"/>
  <c r="F653" i="107"/>
  <c r="F654" i="107"/>
  <c r="F655" i="107"/>
  <c r="F656" i="107"/>
  <c r="F657" i="107"/>
  <c r="F658" i="107"/>
  <c r="F659" i="107"/>
  <c r="F660" i="107"/>
  <c r="F661" i="107"/>
  <c r="F662" i="107"/>
  <c r="F663" i="107"/>
  <c r="F664" i="107"/>
  <c r="F665" i="107"/>
  <c r="F666" i="107"/>
  <c r="F667" i="107"/>
  <c r="F668" i="107"/>
  <c r="F669" i="107"/>
  <c r="F670" i="107"/>
  <c r="F671" i="107"/>
  <c r="F672" i="107"/>
  <c r="F673" i="107"/>
  <c r="F674" i="107"/>
  <c r="F675" i="107"/>
  <c r="F676" i="107"/>
  <c r="F677" i="107"/>
  <c r="F678" i="107"/>
  <c r="F679" i="107"/>
  <c r="F680" i="107"/>
  <c r="F681" i="107"/>
  <c r="F682" i="107"/>
  <c r="F683" i="107"/>
  <c r="F684" i="107"/>
  <c r="F685" i="107"/>
  <c r="F686" i="107"/>
  <c r="F687" i="107"/>
  <c r="F688" i="107"/>
  <c r="F689" i="107"/>
  <c r="F690" i="107"/>
  <c r="F691" i="107"/>
  <c r="F692" i="107"/>
  <c r="F693" i="107"/>
  <c r="F694" i="107"/>
  <c r="F695" i="107"/>
  <c r="F696" i="107"/>
  <c r="F697" i="107"/>
  <c r="F698" i="107"/>
  <c r="F699" i="107"/>
  <c r="F700" i="107"/>
  <c r="F701" i="107"/>
  <c r="F702" i="107"/>
  <c r="F703" i="107"/>
  <c r="F704" i="107"/>
  <c r="F705" i="107"/>
  <c r="F706" i="107"/>
  <c r="F707" i="107"/>
  <c r="F708" i="107"/>
  <c r="F709" i="107"/>
  <c r="F710" i="107"/>
  <c r="F711" i="107"/>
  <c r="F712" i="107"/>
  <c r="F713" i="107"/>
  <c r="F714" i="107"/>
  <c r="F715" i="107"/>
  <c r="F716" i="107"/>
  <c r="F717" i="107"/>
  <c r="F718" i="107"/>
  <c r="F719" i="107"/>
  <c r="F720" i="107"/>
  <c r="F721" i="107"/>
  <c r="F722" i="107"/>
  <c r="F723" i="107"/>
  <c r="F724" i="107"/>
  <c r="F725" i="107"/>
  <c r="F726" i="107"/>
  <c r="F727" i="107"/>
  <c r="F728" i="107"/>
  <c r="F729" i="107"/>
  <c r="F730" i="107"/>
  <c r="F731" i="107"/>
  <c r="F732" i="107"/>
  <c r="F733" i="107"/>
  <c r="F734" i="107"/>
  <c r="F735" i="107"/>
  <c r="F736" i="107"/>
  <c r="F737" i="107"/>
  <c r="F738" i="107"/>
  <c r="F739" i="107"/>
  <c r="F740" i="107"/>
  <c r="F741" i="107"/>
  <c r="F742" i="107"/>
  <c r="F743" i="107"/>
  <c r="F744" i="107"/>
  <c r="F745" i="107"/>
  <c r="F746" i="107"/>
  <c r="F747" i="107"/>
  <c r="F748" i="107"/>
  <c r="F749" i="107"/>
  <c r="F750" i="107"/>
  <c r="F751" i="107"/>
  <c r="F752" i="107"/>
  <c r="F753" i="107"/>
  <c r="F754" i="107"/>
  <c r="F755" i="107"/>
  <c r="F756" i="107"/>
  <c r="F757" i="107"/>
  <c r="F758" i="107"/>
  <c r="F759" i="107"/>
  <c r="F760" i="107"/>
  <c r="F761" i="107"/>
  <c r="F762" i="107"/>
  <c r="F763" i="107"/>
  <c r="F764" i="107"/>
  <c r="F765" i="107"/>
  <c r="F766" i="107"/>
  <c r="F767" i="107"/>
  <c r="F768" i="107"/>
  <c r="F769" i="107"/>
  <c r="F770" i="107"/>
  <c r="F771" i="107"/>
  <c r="F772" i="107"/>
  <c r="F773" i="107"/>
  <c r="F774" i="107"/>
  <c r="F775" i="107"/>
  <c r="F776" i="107"/>
  <c r="F777" i="107"/>
  <c r="F778" i="107"/>
  <c r="F779" i="107"/>
  <c r="F780" i="107"/>
  <c r="F781" i="107"/>
  <c r="F782" i="107"/>
  <c r="F783" i="107"/>
  <c r="F784" i="107"/>
  <c r="F785" i="107"/>
  <c r="F786" i="107"/>
  <c r="F787" i="107"/>
  <c r="F788" i="107"/>
  <c r="F789" i="107"/>
  <c r="F790" i="107"/>
  <c r="F791" i="107"/>
  <c r="F792" i="107"/>
  <c r="F793" i="107"/>
  <c r="F794" i="107"/>
  <c r="F795" i="107"/>
  <c r="F796" i="107"/>
  <c r="F797" i="107"/>
  <c r="F798" i="107"/>
  <c r="F799" i="107"/>
  <c r="F800" i="107"/>
  <c r="F801" i="107"/>
  <c r="F802" i="107"/>
  <c r="F803" i="107"/>
  <c r="F804" i="107"/>
  <c r="F805" i="107"/>
  <c r="F806" i="107"/>
  <c r="F807" i="107"/>
  <c r="F808" i="107"/>
  <c r="F809" i="107"/>
  <c r="F810" i="107"/>
  <c r="F811" i="107"/>
  <c r="F812" i="107"/>
  <c r="F813" i="107"/>
  <c r="F814" i="107"/>
  <c r="F815" i="107"/>
  <c r="F816" i="107"/>
  <c r="F817" i="107"/>
  <c r="F818" i="107"/>
  <c r="F819" i="107"/>
  <c r="F820" i="107"/>
  <c r="F821" i="107"/>
  <c r="F822" i="107"/>
  <c r="F823" i="107"/>
  <c r="F824" i="107"/>
  <c r="F825" i="107"/>
  <c r="F826" i="107"/>
  <c r="F827" i="107"/>
  <c r="F828" i="107"/>
  <c r="F829" i="107"/>
  <c r="F830" i="107"/>
  <c r="F831" i="107"/>
  <c r="F832" i="107"/>
  <c r="F833" i="107"/>
  <c r="F834" i="107"/>
  <c r="F835" i="107"/>
  <c r="F836" i="107"/>
  <c r="F837" i="107"/>
  <c r="F838" i="107"/>
  <c r="F839" i="107"/>
  <c r="F840" i="107"/>
  <c r="F841" i="107"/>
  <c r="F842" i="107"/>
  <c r="F843" i="107"/>
  <c r="F844" i="107"/>
  <c r="F845" i="107"/>
  <c r="F846" i="107"/>
  <c r="F847" i="107"/>
  <c r="F848" i="107"/>
  <c r="F849" i="107"/>
  <c r="F850" i="107"/>
  <c r="F851" i="107"/>
  <c r="F852" i="107"/>
  <c r="F853" i="107"/>
  <c r="F854" i="107"/>
  <c r="F855" i="107"/>
  <c r="F856" i="107"/>
  <c r="F857" i="107"/>
  <c r="F858" i="107"/>
  <c r="F859" i="107"/>
  <c r="F860" i="107"/>
  <c r="F861" i="107"/>
  <c r="F862" i="107"/>
  <c r="F863" i="107"/>
  <c r="F864" i="107"/>
  <c r="F865" i="107"/>
  <c r="F866" i="107"/>
  <c r="F867" i="107"/>
  <c r="F868" i="107"/>
  <c r="F869" i="107"/>
  <c r="F870" i="107"/>
  <c r="F871" i="107"/>
  <c r="F872" i="107"/>
  <c r="F873" i="107"/>
  <c r="F874" i="107"/>
  <c r="F875" i="107"/>
  <c r="F876" i="107"/>
  <c r="F877" i="107"/>
  <c r="F878" i="107"/>
  <c r="F879" i="107"/>
  <c r="F880" i="107"/>
  <c r="F881" i="107"/>
  <c r="F882" i="107"/>
  <c r="F883" i="107"/>
  <c r="F884" i="107"/>
  <c r="F885" i="107"/>
  <c r="F886" i="107"/>
  <c r="F887" i="107"/>
  <c r="F888" i="107"/>
  <c r="F889" i="107"/>
  <c r="F890" i="107"/>
  <c r="F891" i="107"/>
  <c r="F892" i="107"/>
  <c r="F893" i="107"/>
  <c r="F894" i="107"/>
  <c r="F895" i="107"/>
  <c r="F896" i="107"/>
  <c r="F897" i="107"/>
  <c r="F898" i="107"/>
  <c r="F899" i="107"/>
  <c r="F900" i="107"/>
  <c r="F901" i="107"/>
  <c r="F902" i="107"/>
  <c r="F903" i="107"/>
  <c r="F904" i="107"/>
  <c r="F905" i="107"/>
  <c r="F906" i="107"/>
  <c r="F907" i="107"/>
  <c r="F908" i="107"/>
  <c r="F909" i="107"/>
  <c r="F910" i="107"/>
  <c r="F911" i="107"/>
  <c r="F912" i="107"/>
  <c r="F913" i="107"/>
  <c r="F914" i="107"/>
  <c r="F915" i="107"/>
  <c r="F916" i="107"/>
  <c r="F917" i="107"/>
  <c r="F918" i="107"/>
  <c r="F919" i="107"/>
  <c r="F920" i="107"/>
  <c r="F921" i="107"/>
  <c r="F922" i="107"/>
  <c r="F923" i="107"/>
  <c r="F924" i="107"/>
  <c r="F925" i="107"/>
  <c r="F926" i="107"/>
  <c r="F927" i="107"/>
  <c r="F928" i="107"/>
  <c r="F929" i="107"/>
  <c r="F930" i="107"/>
  <c r="F931" i="107"/>
  <c r="F932" i="107"/>
  <c r="F933" i="107"/>
  <c r="F934" i="107"/>
  <c r="F935" i="107"/>
  <c r="F936" i="107"/>
  <c r="F937" i="107"/>
  <c r="F938" i="107"/>
  <c r="F939" i="107"/>
  <c r="F940" i="107"/>
  <c r="F941" i="107"/>
  <c r="F942" i="107"/>
  <c r="F943" i="107"/>
  <c r="F944" i="107"/>
  <c r="F945" i="107"/>
  <c r="F946" i="107"/>
  <c r="F947" i="107"/>
  <c r="F948" i="107"/>
  <c r="F949" i="107"/>
  <c r="F950" i="107"/>
  <c r="F951" i="107"/>
  <c r="F952" i="107"/>
  <c r="F953" i="107"/>
  <c r="F954" i="107"/>
  <c r="F955" i="107"/>
  <c r="F956" i="107"/>
  <c r="F957" i="107"/>
  <c r="F958" i="107"/>
  <c r="F959" i="107"/>
  <c r="F960" i="107"/>
  <c r="F961" i="107"/>
  <c r="F962" i="107"/>
  <c r="F963" i="107"/>
  <c r="F964" i="107"/>
  <c r="F965" i="107"/>
  <c r="F966" i="107"/>
  <c r="F967" i="107"/>
  <c r="F968" i="107"/>
  <c r="F969" i="107"/>
  <c r="F970" i="107"/>
  <c r="F971" i="107"/>
  <c r="F972" i="107"/>
  <c r="F973" i="107"/>
  <c r="F974" i="107"/>
  <c r="F975" i="107"/>
  <c r="F976" i="107"/>
  <c r="F977" i="107"/>
  <c r="F978" i="107"/>
  <c r="F979" i="107"/>
  <c r="F980" i="107"/>
  <c r="F981" i="107"/>
  <c r="F982" i="107"/>
  <c r="F983" i="107"/>
  <c r="F984" i="107"/>
  <c r="F985" i="107"/>
  <c r="F986" i="107"/>
  <c r="F987" i="107"/>
  <c r="F988" i="107"/>
  <c r="F989" i="107"/>
  <c r="F990" i="107"/>
  <c r="F991" i="107"/>
  <c r="F992" i="107"/>
  <c r="F993" i="107"/>
  <c r="F994" i="107"/>
  <c r="F995" i="107"/>
  <c r="F996" i="107"/>
  <c r="F997" i="107"/>
  <c r="F998" i="107"/>
  <c r="F999" i="107"/>
  <c r="F1000" i="107"/>
  <c r="F1001" i="107"/>
  <c r="F1002" i="107"/>
  <c r="F1003" i="107"/>
  <c r="F4" i="107"/>
  <c r="C11" i="145" l="1"/>
  <c r="C10" i="145"/>
  <c r="C8" i="145"/>
  <c r="A12" i="205"/>
  <c r="B12" i="205" s="1"/>
  <c r="A13" i="205"/>
  <c r="C13" i="205" s="1"/>
  <c r="A14" i="205"/>
  <c r="A15" i="205"/>
  <c r="E15" i="205" s="1"/>
  <c r="A16" i="205"/>
  <c r="F16" i="205" s="1"/>
  <c r="E16" i="205"/>
  <c r="A17" i="205"/>
  <c r="B17" i="205" s="1"/>
  <c r="C17" i="205"/>
  <c r="D17" i="205"/>
  <c r="F17" i="205"/>
  <c r="A18" i="205"/>
  <c r="F18" i="205" s="1"/>
  <c r="B18" i="205"/>
  <c r="C18" i="205"/>
  <c r="D18" i="205"/>
  <c r="E18" i="205"/>
  <c r="A19" i="205"/>
  <c r="B19" i="205"/>
  <c r="C19" i="205"/>
  <c r="D19" i="205"/>
  <c r="E19" i="205"/>
  <c r="F19" i="205"/>
  <c r="A20" i="205"/>
  <c r="B20" i="205" s="1"/>
  <c r="F20" i="205"/>
  <c r="A21" i="205"/>
  <c r="C21" i="205" s="1"/>
  <c r="B21" i="205"/>
  <c r="D21" i="205"/>
  <c r="E21" i="205"/>
  <c r="F21" i="205"/>
  <c r="A22" i="205"/>
  <c r="A23" i="205"/>
  <c r="D23" i="205" s="1"/>
  <c r="B23" i="205"/>
  <c r="A24" i="205"/>
  <c r="F24" i="205" s="1"/>
  <c r="B24" i="205"/>
  <c r="C24" i="205"/>
  <c r="E24" i="205"/>
  <c r="A25" i="205"/>
  <c r="F25" i="205" s="1"/>
  <c r="C25" i="205"/>
  <c r="D25" i="205"/>
  <c r="A26" i="205"/>
  <c r="F26" i="205" s="1"/>
  <c r="B26" i="205"/>
  <c r="C26" i="205"/>
  <c r="D26" i="205"/>
  <c r="E26" i="205"/>
  <c r="A27" i="205"/>
  <c r="B27" i="205"/>
  <c r="C27" i="205"/>
  <c r="D27" i="205"/>
  <c r="E27" i="205"/>
  <c r="F27" i="205"/>
  <c r="A28" i="205"/>
  <c r="B28" i="205" s="1"/>
  <c r="D28" i="205"/>
  <c r="F28" i="205"/>
  <c r="A29" i="205"/>
  <c r="C29" i="205" s="1"/>
  <c r="B29" i="205"/>
  <c r="D29" i="205"/>
  <c r="E29" i="205"/>
  <c r="F29" i="205"/>
  <c r="A30" i="205"/>
  <c r="A31" i="205"/>
  <c r="D31" i="205" s="1"/>
  <c r="B31" i="205"/>
  <c r="A32" i="205"/>
  <c r="F32" i="205" s="1"/>
  <c r="B32" i="205"/>
  <c r="C32" i="205"/>
  <c r="E32" i="205"/>
  <c r="A33" i="205"/>
  <c r="F33" i="205" s="1"/>
  <c r="C33" i="205"/>
  <c r="D33" i="205"/>
  <c r="A34" i="205"/>
  <c r="F34" i="205" s="1"/>
  <c r="B34" i="205"/>
  <c r="C34" i="205"/>
  <c r="D34" i="205"/>
  <c r="E34" i="205"/>
  <c r="A35" i="205"/>
  <c r="B35" i="205"/>
  <c r="C35" i="205"/>
  <c r="D35" i="205"/>
  <c r="E35" i="205"/>
  <c r="F35" i="205"/>
  <c r="A36" i="205"/>
  <c r="B36" i="205" s="1"/>
  <c r="D36" i="205"/>
  <c r="E36" i="205"/>
  <c r="F36" i="205"/>
  <c r="A37" i="205"/>
  <c r="C37" i="205" s="1"/>
  <c r="B37" i="205"/>
  <c r="D37" i="205"/>
  <c r="E37" i="205"/>
  <c r="F37" i="205"/>
  <c r="A38" i="205"/>
  <c r="A39" i="205"/>
  <c r="D39" i="205" s="1"/>
  <c r="B39" i="205"/>
  <c r="A40" i="205"/>
  <c r="E40" i="205" s="1"/>
  <c r="B40" i="205"/>
  <c r="C40" i="205"/>
  <c r="A41" i="205"/>
  <c r="F41" i="205" s="1"/>
  <c r="C41" i="205"/>
  <c r="D41" i="205"/>
  <c r="A42" i="205"/>
  <c r="F42" i="205" s="1"/>
  <c r="B42" i="205"/>
  <c r="C42" i="205"/>
  <c r="D42" i="205"/>
  <c r="E42" i="205"/>
  <c r="A43" i="205"/>
  <c r="B43" i="205"/>
  <c r="C43" i="205"/>
  <c r="D43" i="205"/>
  <c r="E43" i="205"/>
  <c r="F43" i="205"/>
  <c r="A44" i="205"/>
  <c r="B44" i="205" s="1"/>
  <c r="D44" i="205"/>
  <c r="E44" i="205"/>
  <c r="F44" i="205"/>
  <c r="A45" i="205"/>
  <c r="C45" i="205" s="1"/>
  <c r="B45" i="205"/>
  <c r="D45" i="205"/>
  <c r="E45" i="205"/>
  <c r="F45" i="205"/>
  <c r="A46" i="205"/>
  <c r="A47" i="205"/>
  <c r="D47" i="205" s="1"/>
  <c r="B47" i="205"/>
  <c r="A48" i="205"/>
  <c r="E48" i="205" s="1"/>
  <c r="B48" i="205"/>
  <c r="C48" i="205"/>
  <c r="A49" i="205"/>
  <c r="F49" i="205" s="1"/>
  <c r="C49" i="205"/>
  <c r="D49" i="205"/>
  <c r="A50" i="205"/>
  <c r="F50" i="205" s="1"/>
  <c r="B50" i="205"/>
  <c r="C50" i="205"/>
  <c r="D50" i="205"/>
  <c r="E50" i="205"/>
  <c r="A51" i="205"/>
  <c r="B51" i="205"/>
  <c r="C51" i="205"/>
  <c r="D51" i="205"/>
  <c r="E51" i="205"/>
  <c r="F51" i="205"/>
  <c r="A52" i="205"/>
  <c r="B52" i="205" s="1"/>
  <c r="C52" i="205"/>
  <c r="D52" i="205"/>
  <c r="E52" i="205"/>
  <c r="F52" i="205"/>
  <c r="A53" i="205"/>
  <c r="C53" i="205" s="1"/>
  <c r="B53" i="205"/>
  <c r="D53" i="205"/>
  <c r="E53" i="205"/>
  <c r="F53" i="205"/>
  <c r="A54" i="205"/>
  <c r="A55" i="205"/>
  <c r="D55" i="205" s="1"/>
  <c r="B55" i="205"/>
  <c r="A56" i="205"/>
  <c r="E56" i="205" s="1"/>
  <c r="B56" i="205"/>
  <c r="C56" i="205"/>
  <c r="A57" i="205"/>
  <c r="F57" i="205" s="1"/>
  <c r="C57" i="205"/>
  <c r="D57" i="205"/>
  <c r="A58" i="205"/>
  <c r="F58" i="205" s="1"/>
  <c r="B58" i="205"/>
  <c r="C58" i="205"/>
  <c r="D58" i="205"/>
  <c r="E58" i="205"/>
  <c r="A59" i="205"/>
  <c r="B59" i="205"/>
  <c r="C59" i="205"/>
  <c r="D59" i="205"/>
  <c r="E59" i="205"/>
  <c r="F59" i="205"/>
  <c r="A60" i="205"/>
  <c r="B60" i="205" s="1"/>
  <c r="C60" i="205"/>
  <c r="D60" i="205"/>
  <c r="E60" i="205"/>
  <c r="F60" i="205"/>
  <c r="A61" i="205"/>
  <c r="C61" i="205" s="1"/>
  <c r="B61" i="205"/>
  <c r="D61" i="205"/>
  <c r="E61" i="205"/>
  <c r="F61" i="205"/>
  <c r="A62" i="205"/>
  <c r="A63" i="205"/>
  <c r="D63" i="205" s="1"/>
  <c r="B63" i="205"/>
  <c r="A64" i="205"/>
  <c r="E64" i="205" s="1"/>
  <c r="B64" i="205"/>
  <c r="C64" i="205"/>
  <c r="A65" i="205"/>
  <c r="F65" i="205" s="1"/>
  <c r="C65" i="205"/>
  <c r="D65" i="205"/>
  <c r="A66" i="205"/>
  <c r="F66" i="205" s="1"/>
  <c r="B66" i="205"/>
  <c r="C66" i="205"/>
  <c r="D66" i="205"/>
  <c r="E66" i="205"/>
  <c r="A67" i="205"/>
  <c r="B67" i="205"/>
  <c r="C67" i="205"/>
  <c r="D67" i="205"/>
  <c r="E67" i="205"/>
  <c r="F67" i="205"/>
  <c r="A68" i="205"/>
  <c r="B68" i="205" s="1"/>
  <c r="C68" i="205"/>
  <c r="D68" i="205"/>
  <c r="E68" i="205"/>
  <c r="F68" i="205"/>
  <c r="A69" i="205"/>
  <c r="B69" i="205"/>
  <c r="C69" i="205"/>
  <c r="D69" i="205"/>
  <c r="E69" i="205"/>
  <c r="F69" i="205"/>
  <c r="A70" i="205"/>
  <c r="A71" i="205"/>
  <c r="D71" i="205" s="1"/>
  <c r="B71" i="205"/>
  <c r="A72" i="205"/>
  <c r="E72" i="205" s="1"/>
  <c r="B72" i="205"/>
  <c r="C72" i="205"/>
  <c r="A73" i="205"/>
  <c r="F73" i="205" s="1"/>
  <c r="C73" i="205"/>
  <c r="D73" i="205"/>
  <c r="A74" i="205"/>
  <c r="F74" i="205" s="1"/>
  <c r="B74" i="205"/>
  <c r="C74" i="205"/>
  <c r="D74" i="205"/>
  <c r="E74" i="205"/>
  <c r="A75" i="205"/>
  <c r="B75" i="205"/>
  <c r="C75" i="205"/>
  <c r="D75" i="205"/>
  <c r="E75" i="205"/>
  <c r="F75" i="205"/>
  <c r="A76" i="205"/>
  <c r="B76" i="205" s="1"/>
  <c r="C76" i="205"/>
  <c r="D76" i="205"/>
  <c r="E76" i="205"/>
  <c r="F76" i="205"/>
  <c r="A77" i="205"/>
  <c r="B77" i="205"/>
  <c r="C77" i="205"/>
  <c r="D77" i="205"/>
  <c r="E77" i="205"/>
  <c r="F77" i="205"/>
  <c r="A78" i="205"/>
  <c r="A79" i="205"/>
  <c r="D79" i="205" s="1"/>
  <c r="B79" i="205"/>
  <c r="A80" i="205"/>
  <c r="E80" i="205" s="1"/>
  <c r="B80" i="205"/>
  <c r="C80" i="205"/>
  <c r="A81" i="205"/>
  <c r="F81" i="205" s="1"/>
  <c r="C81" i="205"/>
  <c r="D81" i="205"/>
  <c r="A82" i="205"/>
  <c r="F82" i="205" s="1"/>
  <c r="B82" i="205"/>
  <c r="C82" i="205"/>
  <c r="D82" i="205"/>
  <c r="E82" i="205"/>
  <c r="A83" i="205"/>
  <c r="B83" i="205"/>
  <c r="C83" i="205"/>
  <c r="D83" i="205"/>
  <c r="E83" i="205"/>
  <c r="F83" i="205"/>
  <c r="A84" i="205"/>
  <c r="B84" i="205" s="1"/>
  <c r="C84" i="205"/>
  <c r="D84" i="205"/>
  <c r="E84" i="205"/>
  <c r="F84" i="205"/>
  <c r="A85" i="205"/>
  <c r="B85" i="205"/>
  <c r="C85" i="205"/>
  <c r="D85" i="205"/>
  <c r="E85" i="205"/>
  <c r="F85" i="205"/>
  <c r="A86" i="205"/>
  <c r="F86" i="205" s="1"/>
  <c r="A87" i="205"/>
  <c r="B87" i="205"/>
  <c r="A88" i="205"/>
  <c r="B88" i="205"/>
  <c r="C88" i="205"/>
  <c r="A89" i="205"/>
  <c r="B89" i="205"/>
  <c r="C89" i="205"/>
  <c r="A90" i="205"/>
  <c r="F90" i="205" s="1"/>
  <c r="B90" i="205"/>
  <c r="C90" i="205"/>
  <c r="D90" i="205"/>
  <c r="E90" i="205"/>
  <c r="A91" i="205"/>
  <c r="B91" i="205"/>
  <c r="C91" i="205"/>
  <c r="D91" i="205"/>
  <c r="E91" i="205"/>
  <c r="F91" i="205"/>
  <c r="A92" i="205"/>
  <c r="B92" i="205" s="1"/>
  <c r="C92" i="205"/>
  <c r="D92" i="205"/>
  <c r="E92" i="205"/>
  <c r="F92" i="205"/>
  <c r="A93" i="205"/>
  <c r="C93" i="205" s="1"/>
  <c r="B93" i="205"/>
  <c r="D93" i="205"/>
  <c r="E93" i="205"/>
  <c r="F93" i="205"/>
  <c r="A94" i="205"/>
  <c r="F94" i="205" s="1"/>
  <c r="A95" i="205"/>
  <c r="B95" i="205" s="1"/>
  <c r="A96" i="205"/>
  <c r="B96" i="205"/>
  <c r="C96" i="205"/>
  <c r="A97" i="205"/>
  <c r="B97" i="205"/>
  <c r="C97" i="205"/>
  <c r="A98" i="205"/>
  <c r="F98" i="205" s="1"/>
  <c r="B98" i="205"/>
  <c r="C98" i="205"/>
  <c r="D98" i="205"/>
  <c r="E98" i="205"/>
  <c r="A99" i="205"/>
  <c r="B99" i="205"/>
  <c r="C99" i="205"/>
  <c r="D99" i="205"/>
  <c r="E99" i="205"/>
  <c r="F99" i="205"/>
  <c r="A100" i="205"/>
  <c r="B100" i="205" s="1"/>
  <c r="C100" i="205"/>
  <c r="D100" i="205"/>
  <c r="E100" i="205"/>
  <c r="F100" i="205"/>
  <c r="A101" i="205"/>
  <c r="C101" i="205" s="1"/>
  <c r="B101" i="205"/>
  <c r="D101" i="205"/>
  <c r="E101" i="205"/>
  <c r="F101" i="205"/>
  <c r="A102" i="205"/>
  <c r="E102" i="205" s="1"/>
  <c r="F102" i="205"/>
  <c r="A103" i="205"/>
  <c r="A104" i="205"/>
  <c r="B104" i="205" s="1"/>
  <c r="C104" i="205"/>
  <c r="A105" i="205"/>
  <c r="A106" i="205"/>
  <c r="F106" i="205" s="1"/>
  <c r="B106" i="205"/>
  <c r="C106" i="205"/>
  <c r="D106" i="205"/>
  <c r="E106" i="205"/>
  <c r="A107" i="205"/>
  <c r="B107" i="205"/>
  <c r="C107" i="205"/>
  <c r="D107" i="205"/>
  <c r="E107" i="205"/>
  <c r="F107" i="205"/>
  <c r="A108" i="205"/>
  <c r="B108" i="205" s="1"/>
  <c r="C108" i="205"/>
  <c r="D108" i="205"/>
  <c r="E108" i="205"/>
  <c r="F108" i="205"/>
  <c r="A109" i="205"/>
  <c r="C109" i="205" s="1"/>
  <c r="B109" i="205"/>
  <c r="D109" i="205"/>
  <c r="E109" i="205"/>
  <c r="F109" i="205"/>
  <c r="A110" i="205"/>
  <c r="E110" i="205"/>
  <c r="F110" i="205"/>
  <c r="A111" i="205"/>
  <c r="B111" i="205"/>
  <c r="F111" i="205"/>
  <c r="A112" i="205"/>
  <c r="B112" i="205"/>
  <c r="C112" i="205"/>
  <c r="A113" i="205"/>
  <c r="B113" i="205"/>
  <c r="C113" i="205"/>
  <c r="D113" i="205"/>
  <c r="A114" i="205"/>
  <c r="B114" i="205" s="1"/>
  <c r="A115" i="205"/>
  <c r="B115" i="205"/>
  <c r="C115" i="205"/>
  <c r="D115" i="205"/>
  <c r="E115" i="205"/>
  <c r="F115" i="205"/>
  <c r="A116" i="205"/>
  <c r="B116" i="205" s="1"/>
  <c r="D116" i="205"/>
  <c r="E116" i="205"/>
  <c r="F116" i="205"/>
  <c r="A117" i="205"/>
  <c r="C117" i="205" s="1"/>
  <c r="B117" i="205"/>
  <c r="D117" i="205"/>
  <c r="E117" i="205"/>
  <c r="F117" i="205"/>
  <c r="A118" i="205"/>
  <c r="A119" i="205"/>
  <c r="B119" i="205"/>
  <c r="D119" i="205"/>
  <c r="F119" i="205"/>
  <c r="A120" i="205"/>
  <c r="B120" i="205"/>
  <c r="C120" i="205"/>
  <c r="E120" i="205"/>
  <c r="A121" i="205"/>
  <c r="B121" i="205" s="1"/>
  <c r="A122" i="205"/>
  <c r="F122" i="205" s="1"/>
  <c r="B122" i="205"/>
  <c r="C122" i="205"/>
  <c r="D122" i="205"/>
  <c r="E122" i="205"/>
  <c r="A123" i="205"/>
  <c r="B123" i="205"/>
  <c r="C123" i="205"/>
  <c r="D123" i="205"/>
  <c r="E123" i="205"/>
  <c r="F123" i="205"/>
  <c r="A124" i="205"/>
  <c r="B124" i="205" s="1"/>
  <c r="C124" i="205"/>
  <c r="D124" i="205"/>
  <c r="E124" i="205"/>
  <c r="F124" i="205"/>
  <c r="A125" i="205"/>
  <c r="B125" i="205"/>
  <c r="C125" i="205"/>
  <c r="D125" i="205"/>
  <c r="E125" i="205"/>
  <c r="F125" i="205"/>
  <c r="A126" i="205"/>
  <c r="C126" i="205"/>
  <c r="A127" i="205"/>
  <c r="B127" i="205" s="1"/>
  <c r="D127" i="205"/>
  <c r="F127" i="205"/>
  <c r="A128" i="205"/>
  <c r="B128" i="205" s="1"/>
  <c r="C128" i="205"/>
  <c r="E128" i="205"/>
  <c r="A129" i="205"/>
  <c r="E129" i="205" s="1"/>
  <c r="B129" i="205"/>
  <c r="C129" i="205"/>
  <c r="A130" i="205"/>
  <c r="F130" i="205" s="1"/>
  <c r="C130" i="205"/>
  <c r="D130" i="205"/>
  <c r="E130" i="205"/>
  <c r="A131" i="205"/>
  <c r="B131" i="205"/>
  <c r="C131" i="205"/>
  <c r="D131" i="205"/>
  <c r="E131" i="205"/>
  <c r="F131" i="205"/>
  <c r="A132" i="205"/>
  <c r="B132" i="205" s="1"/>
  <c r="D132" i="205"/>
  <c r="E132" i="205"/>
  <c r="A133" i="205"/>
  <c r="B133" i="205"/>
  <c r="C133" i="205"/>
  <c r="D133" i="205"/>
  <c r="E133" i="205"/>
  <c r="F133" i="205"/>
  <c r="A134" i="205"/>
  <c r="C134" i="205"/>
  <c r="E134" i="205"/>
  <c r="A135" i="205"/>
  <c r="B135" i="205" s="1"/>
  <c r="A136" i="205"/>
  <c r="A137" i="205"/>
  <c r="E137" i="205" s="1"/>
  <c r="B137" i="205"/>
  <c r="C137" i="205"/>
  <c r="D137" i="205"/>
  <c r="F137" i="205"/>
  <c r="A138" i="205"/>
  <c r="F138" i="205" s="1"/>
  <c r="E138" i="205"/>
  <c r="A139" i="205"/>
  <c r="B139" i="205"/>
  <c r="C139" i="205"/>
  <c r="D139" i="205"/>
  <c r="E139" i="205"/>
  <c r="F139" i="205"/>
  <c r="A140" i="205"/>
  <c r="A141" i="205"/>
  <c r="C141" i="205" s="1"/>
  <c r="B141" i="205"/>
  <c r="D141" i="205"/>
  <c r="E141" i="205"/>
  <c r="F141" i="205"/>
  <c r="A142" i="205"/>
  <c r="C142" i="205" s="1"/>
  <c r="E142" i="205"/>
  <c r="F142" i="205"/>
  <c r="A143" i="205"/>
  <c r="B143" i="205" s="1"/>
  <c r="D143" i="205"/>
  <c r="F143" i="205"/>
  <c r="A144" i="205"/>
  <c r="B144" i="205"/>
  <c r="C144" i="205"/>
  <c r="A145" i="205"/>
  <c r="E145" i="205" s="1"/>
  <c r="F145" i="205"/>
  <c r="A146" i="205"/>
  <c r="F146" i="205" s="1"/>
  <c r="C146" i="205"/>
  <c r="D146" i="205"/>
  <c r="A147" i="205"/>
  <c r="B147" i="205"/>
  <c r="C147" i="205"/>
  <c r="D147" i="205"/>
  <c r="E147" i="205"/>
  <c r="F147" i="205"/>
  <c r="A148" i="205"/>
  <c r="D148" i="205" s="1"/>
  <c r="B148" i="205"/>
  <c r="C148" i="205"/>
  <c r="F148" i="205"/>
  <c r="A149" i="205"/>
  <c r="F149" i="205" s="1"/>
  <c r="B149" i="205"/>
  <c r="C149" i="205"/>
  <c r="D149" i="205"/>
  <c r="E149" i="205"/>
  <c r="A150" i="205"/>
  <c r="F150" i="205" s="1"/>
  <c r="C150" i="205"/>
  <c r="D150" i="205"/>
  <c r="E150" i="205"/>
  <c r="A151" i="205"/>
  <c r="E151" i="205"/>
  <c r="F151" i="205"/>
  <c r="A152" i="205"/>
  <c r="B152" i="205"/>
  <c r="C152" i="205"/>
  <c r="D152" i="205"/>
  <c r="E152" i="205"/>
  <c r="F152" i="205"/>
  <c r="A153" i="205"/>
  <c r="B153" i="205" s="1"/>
  <c r="C153" i="205"/>
  <c r="D153" i="205"/>
  <c r="F153" i="205"/>
  <c r="A154" i="205"/>
  <c r="D154" i="205"/>
  <c r="A155" i="205"/>
  <c r="B155" i="205" s="1"/>
  <c r="E155" i="205"/>
  <c r="A156" i="205"/>
  <c r="D156" i="205" s="1"/>
  <c r="B156" i="205"/>
  <c r="C156" i="205"/>
  <c r="F156" i="205"/>
  <c r="A157" i="205"/>
  <c r="F157" i="205" s="1"/>
  <c r="B157" i="205"/>
  <c r="C157" i="205"/>
  <c r="D157" i="205"/>
  <c r="E157" i="205"/>
  <c r="A158" i="205"/>
  <c r="F158" i="205" s="1"/>
  <c r="C158" i="205"/>
  <c r="D158" i="205"/>
  <c r="E158" i="205"/>
  <c r="A159" i="205"/>
  <c r="E159" i="205"/>
  <c r="F159" i="205"/>
  <c r="A160" i="205"/>
  <c r="B160" i="205"/>
  <c r="C160" i="205"/>
  <c r="D160" i="205"/>
  <c r="E160" i="205"/>
  <c r="F160" i="205"/>
  <c r="A161" i="205"/>
  <c r="B161" i="205" s="1"/>
  <c r="C161" i="205"/>
  <c r="D161" i="205"/>
  <c r="F161" i="205"/>
  <c r="A162" i="205"/>
  <c r="D162" i="205"/>
  <c r="A163" i="205"/>
  <c r="B163" i="205" s="1"/>
  <c r="A164" i="205"/>
  <c r="B164" i="205" s="1"/>
  <c r="C164" i="205"/>
  <c r="F164" i="205"/>
  <c r="A165" i="205"/>
  <c r="F165" i="205" s="1"/>
  <c r="B165" i="205"/>
  <c r="C165" i="205"/>
  <c r="D165" i="205"/>
  <c r="E165" i="205"/>
  <c r="A166" i="205"/>
  <c r="F166" i="205" s="1"/>
  <c r="C166" i="205"/>
  <c r="D166" i="205"/>
  <c r="E166" i="205"/>
  <c r="A167" i="205"/>
  <c r="D167" i="205" s="1"/>
  <c r="E167" i="205"/>
  <c r="F167" i="205"/>
  <c r="A168" i="205"/>
  <c r="B168" i="205"/>
  <c r="C168" i="205"/>
  <c r="D168" i="205"/>
  <c r="E168" i="205"/>
  <c r="F168" i="205"/>
  <c r="A169" i="205"/>
  <c r="B169" i="205" s="1"/>
  <c r="C169" i="205"/>
  <c r="D169" i="205"/>
  <c r="F169" i="205"/>
  <c r="A170" i="205"/>
  <c r="D170" i="205"/>
  <c r="A171" i="205"/>
  <c r="B171" i="205" s="1"/>
  <c r="A172" i="205"/>
  <c r="B172" i="205" s="1"/>
  <c r="C172" i="205"/>
  <c r="F172" i="205"/>
  <c r="A173" i="205"/>
  <c r="F173" i="205" s="1"/>
  <c r="B173" i="205"/>
  <c r="C173" i="205"/>
  <c r="D173" i="205"/>
  <c r="E173" i="205"/>
  <c r="A174" i="205"/>
  <c r="F174" i="205" s="1"/>
  <c r="C174" i="205"/>
  <c r="D174" i="205"/>
  <c r="E174" i="205"/>
  <c r="A175" i="205"/>
  <c r="D175" i="205" s="1"/>
  <c r="E175" i="205"/>
  <c r="F175" i="205"/>
  <c r="A176" i="205"/>
  <c r="B176" i="205"/>
  <c r="C176" i="205"/>
  <c r="D176" i="205"/>
  <c r="E176" i="205"/>
  <c r="F176" i="205"/>
  <c r="A177" i="205"/>
  <c r="B177" i="205" s="1"/>
  <c r="C177" i="205"/>
  <c r="D177" i="205"/>
  <c r="F177" i="205"/>
  <c r="A178" i="205"/>
  <c r="D178" i="205"/>
  <c r="A179" i="205"/>
  <c r="B179" i="205" s="1"/>
  <c r="A180" i="205"/>
  <c r="B180" i="205" s="1"/>
  <c r="C180" i="205"/>
  <c r="F180" i="205"/>
  <c r="A181" i="205"/>
  <c r="F181" i="205" s="1"/>
  <c r="B181" i="205"/>
  <c r="C181" i="205"/>
  <c r="D181" i="205"/>
  <c r="E181" i="205"/>
  <c r="A182" i="205"/>
  <c r="F182" i="205" s="1"/>
  <c r="C182" i="205"/>
  <c r="D182" i="205"/>
  <c r="E182" i="205"/>
  <c r="A183" i="205"/>
  <c r="D183" i="205" s="1"/>
  <c r="E183" i="205"/>
  <c r="F183" i="205"/>
  <c r="A184" i="205"/>
  <c r="B184" i="205"/>
  <c r="C184" i="205"/>
  <c r="D184" i="205"/>
  <c r="E184" i="205"/>
  <c r="F184" i="205"/>
  <c r="A185" i="205"/>
  <c r="B185" i="205" s="1"/>
  <c r="C185" i="205"/>
  <c r="D185" i="205"/>
  <c r="F185" i="205"/>
  <c r="A186" i="205"/>
  <c r="D186" i="205"/>
  <c r="A187" i="205"/>
  <c r="B187" i="205" s="1"/>
  <c r="A188" i="205"/>
  <c r="B188" i="205" s="1"/>
  <c r="C188" i="205"/>
  <c r="F188" i="205"/>
  <c r="A189" i="205"/>
  <c r="F189" i="205" s="1"/>
  <c r="B189" i="205"/>
  <c r="C189" i="205"/>
  <c r="D189" i="205"/>
  <c r="E189" i="205"/>
  <c r="A190" i="205"/>
  <c r="F190" i="205" s="1"/>
  <c r="C190" i="205"/>
  <c r="D190" i="205"/>
  <c r="E190" i="205"/>
  <c r="A191" i="205"/>
  <c r="D191" i="205" s="1"/>
  <c r="E191" i="205"/>
  <c r="F191" i="205"/>
  <c r="A192" i="205"/>
  <c r="B192" i="205"/>
  <c r="C192" i="205"/>
  <c r="D192" i="205"/>
  <c r="E192" i="205"/>
  <c r="F192" i="205"/>
  <c r="A193" i="205"/>
  <c r="B193" i="205" s="1"/>
  <c r="C193" i="205"/>
  <c r="D193" i="205"/>
  <c r="F193" i="205"/>
  <c r="A194" i="205"/>
  <c r="D194" i="205"/>
  <c r="A195" i="205"/>
  <c r="B195" i="205" s="1"/>
  <c r="A196" i="205"/>
  <c r="B196" i="205" s="1"/>
  <c r="C196" i="205"/>
  <c r="F196" i="205"/>
  <c r="A197" i="205"/>
  <c r="F197" i="205" s="1"/>
  <c r="B197" i="205"/>
  <c r="C197" i="205"/>
  <c r="D197" i="205"/>
  <c r="E197" i="205"/>
  <c r="A198" i="205"/>
  <c r="F198" i="205" s="1"/>
  <c r="C198" i="205"/>
  <c r="D198" i="205"/>
  <c r="E198" i="205"/>
  <c r="A199" i="205"/>
  <c r="D199" i="205" s="1"/>
  <c r="E199" i="205"/>
  <c r="F199" i="205"/>
  <c r="A200" i="205"/>
  <c r="D200" i="205" s="1"/>
  <c r="B200" i="205"/>
  <c r="C200" i="205"/>
  <c r="E200" i="205"/>
  <c r="F200" i="205"/>
  <c r="A201" i="205"/>
  <c r="B201" i="205" s="1"/>
  <c r="C201" i="205"/>
  <c r="D201" i="205"/>
  <c r="F201" i="205"/>
  <c r="A202" i="205"/>
  <c r="D202" i="205" s="1"/>
  <c r="E202" i="205"/>
  <c r="A203" i="205"/>
  <c r="B203" i="205" s="1"/>
  <c r="F203" i="205"/>
  <c r="A204" i="205"/>
  <c r="B204" i="205"/>
  <c r="C204" i="205"/>
  <c r="F204" i="205"/>
  <c r="A205" i="205"/>
  <c r="F205" i="205" s="1"/>
  <c r="B205" i="205"/>
  <c r="C205" i="205"/>
  <c r="D205" i="205"/>
  <c r="E205" i="205"/>
  <c r="A206" i="205"/>
  <c r="C206" i="205" s="1"/>
  <c r="E206" i="205"/>
  <c r="A207" i="205"/>
  <c r="C207" i="205" s="1"/>
  <c r="B207" i="205"/>
  <c r="D207" i="205"/>
  <c r="E207" i="205"/>
  <c r="F207" i="205"/>
  <c r="A208" i="205"/>
  <c r="D208" i="205" s="1"/>
  <c r="B208" i="205"/>
  <c r="C208" i="205"/>
  <c r="E208" i="205"/>
  <c r="F208" i="205"/>
  <c r="A209" i="205"/>
  <c r="B209" i="205" s="1"/>
  <c r="C209" i="205"/>
  <c r="D209" i="205"/>
  <c r="F209" i="205"/>
  <c r="A210" i="205"/>
  <c r="D210" i="205"/>
  <c r="E210" i="205"/>
  <c r="A211" i="205"/>
  <c r="B211" i="205"/>
  <c r="E211" i="205"/>
  <c r="A212" i="205"/>
  <c r="B212" i="205" s="1"/>
  <c r="A213" i="205"/>
  <c r="F213" i="205" s="1"/>
  <c r="B213" i="205"/>
  <c r="C213" i="205"/>
  <c r="D213" i="205"/>
  <c r="E213" i="205"/>
  <c r="A214" i="205"/>
  <c r="C214" i="205"/>
  <c r="D214" i="205"/>
  <c r="A215" i="205"/>
  <c r="C215" i="205" s="1"/>
  <c r="F215" i="205"/>
  <c r="A216" i="205"/>
  <c r="D216" i="205" s="1"/>
  <c r="B216" i="205"/>
  <c r="C216" i="205"/>
  <c r="E216" i="205"/>
  <c r="F216" i="205"/>
  <c r="A217" i="205"/>
  <c r="B217" i="205" s="1"/>
  <c r="C217" i="205"/>
  <c r="D217" i="205"/>
  <c r="F217" i="205"/>
  <c r="A218" i="205"/>
  <c r="D218" i="205" s="1"/>
  <c r="A219" i="205"/>
  <c r="B219" i="205" s="1"/>
  <c r="E219" i="205"/>
  <c r="F219" i="205"/>
  <c r="A220" i="205"/>
  <c r="B220" i="205" s="1"/>
  <c r="C220" i="205"/>
  <c r="F220" i="205"/>
  <c r="A221" i="205"/>
  <c r="F221" i="205" s="1"/>
  <c r="B221" i="205"/>
  <c r="C221" i="205"/>
  <c r="D221" i="205"/>
  <c r="E221" i="205"/>
  <c r="A222" i="205"/>
  <c r="C222" i="205" s="1"/>
  <c r="D222" i="205"/>
  <c r="E222" i="205"/>
  <c r="A223" i="205"/>
  <c r="C223" i="205" s="1"/>
  <c r="D223" i="205"/>
  <c r="A224" i="205"/>
  <c r="D224" i="205" s="1"/>
  <c r="B224" i="205"/>
  <c r="C224" i="205"/>
  <c r="E224" i="205"/>
  <c r="F224" i="205"/>
  <c r="A225" i="205"/>
  <c r="C225" i="205"/>
  <c r="D225" i="205"/>
  <c r="F225" i="205"/>
  <c r="A226" i="205"/>
  <c r="B226" i="205"/>
  <c r="D226" i="205"/>
  <c r="A227" i="205"/>
  <c r="D227" i="205" s="1"/>
  <c r="F227" i="205"/>
  <c r="A228" i="205"/>
  <c r="E228" i="205" s="1"/>
  <c r="B228" i="205"/>
  <c r="C228" i="205"/>
  <c r="D228" i="205"/>
  <c r="F228" i="205"/>
  <c r="A229" i="205"/>
  <c r="F229" i="205" s="1"/>
  <c r="B229" i="205"/>
  <c r="C229" i="205"/>
  <c r="D229" i="205"/>
  <c r="E229" i="205"/>
  <c r="A230" i="205"/>
  <c r="B230" i="205" s="1"/>
  <c r="D230" i="205"/>
  <c r="A231" i="205"/>
  <c r="C231" i="205" s="1"/>
  <c r="F231" i="205"/>
  <c r="A232" i="205"/>
  <c r="D232" i="205" s="1"/>
  <c r="B232" i="205"/>
  <c r="C232" i="205"/>
  <c r="E232" i="205"/>
  <c r="F232" i="205"/>
  <c r="A233" i="205"/>
  <c r="A234" i="205"/>
  <c r="B234" i="205" s="1"/>
  <c r="E234" i="205"/>
  <c r="A235" i="205"/>
  <c r="D235" i="205" s="1"/>
  <c r="B235" i="205"/>
  <c r="C235" i="205"/>
  <c r="E235" i="205"/>
  <c r="F235" i="205"/>
  <c r="A236" i="205"/>
  <c r="E236" i="205" s="1"/>
  <c r="A237" i="205"/>
  <c r="F237" i="205" s="1"/>
  <c r="B237" i="205"/>
  <c r="C237" i="205"/>
  <c r="D237" i="205"/>
  <c r="E237" i="205"/>
  <c r="A238" i="205"/>
  <c r="B238" i="205" s="1"/>
  <c r="F238" i="205"/>
  <c r="A239" i="205"/>
  <c r="C239" i="205" s="1"/>
  <c r="B239" i="205"/>
  <c r="D239" i="205"/>
  <c r="E239" i="205"/>
  <c r="F239" i="205"/>
  <c r="A240" i="205"/>
  <c r="D240" i="205" s="1"/>
  <c r="B240" i="205"/>
  <c r="C240" i="205"/>
  <c r="E240" i="205"/>
  <c r="F240" i="205"/>
  <c r="A241" i="205"/>
  <c r="C241" i="205" s="1"/>
  <c r="D241" i="205"/>
  <c r="A242" i="205"/>
  <c r="E242" i="205" s="1"/>
  <c r="B242" i="205"/>
  <c r="D242" i="205"/>
  <c r="A243" i="205"/>
  <c r="D243" i="205" s="1"/>
  <c r="A244" i="205"/>
  <c r="E244" i="205" s="1"/>
  <c r="C244" i="205"/>
  <c r="A245" i="205"/>
  <c r="F245" i="205" s="1"/>
  <c r="B245" i="205"/>
  <c r="C245" i="205"/>
  <c r="D245" i="205"/>
  <c r="E245" i="205"/>
  <c r="A246" i="205"/>
  <c r="B246" i="205" s="1"/>
  <c r="C246" i="205"/>
  <c r="D246" i="205"/>
  <c r="E246" i="205"/>
  <c r="F246" i="205"/>
  <c r="A247" i="205"/>
  <c r="C247" i="205" s="1"/>
  <c r="A248" i="205"/>
  <c r="D248" i="205" s="1"/>
  <c r="B248" i="205"/>
  <c r="C248" i="205"/>
  <c r="E248" i="205"/>
  <c r="F248" i="205"/>
  <c r="A249" i="205"/>
  <c r="C249" i="205" s="1"/>
  <c r="A250" i="205"/>
  <c r="B250" i="205" s="1"/>
  <c r="D250" i="205"/>
  <c r="E250" i="205"/>
  <c r="A251" i="205"/>
  <c r="D251" i="205" s="1"/>
  <c r="C251" i="205"/>
  <c r="A252" i="205"/>
  <c r="E252" i="205" s="1"/>
  <c r="F252" i="205"/>
  <c r="A253" i="205"/>
  <c r="F253" i="205" s="1"/>
  <c r="B253" i="205"/>
  <c r="C253" i="205"/>
  <c r="D253" i="205"/>
  <c r="E253" i="205"/>
  <c r="A254" i="205"/>
  <c r="B254" i="205" s="1"/>
  <c r="A255" i="205"/>
  <c r="C255" i="205" s="1"/>
  <c r="D255" i="205"/>
  <c r="A256" i="205"/>
  <c r="D256" i="205" s="1"/>
  <c r="B256" i="205"/>
  <c r="C256" i="205"/>
  <c r="E256" i="205"/>
  <c r="F256" i="205"/>
  <c r="A257" i="205"/>
  <c r="C257" i="205"/>
  <c r="D257" i="205"/>
  <c r="F257" i="205"/>
  <c r="A258" i="205"/>
  <c r="B258" i="205"/>
  <c r="D258" i="205"/>
  <c r="E258" i="205"/>
  <c r="A259" i="205"/>
  <c r="D259" i="205" s="1"/>
  <c r="F259" i="205"/>
  <c r="A260" i="205"/>
  <c r="F260" i="205" s="1"/>
  <c r="B260" i="205"/>
  <c r="C260" i="205"/>
  <c r="D260" i="205"/>
  <c r="E260" i="205"/>
  <c r="A261" i="205"/>
  <c r="B261" i="205" s="1"/>
  <c r="C261" i="205"/>
  <c r="D261" i="205"/>
  <c r="E261" i="205"/>
  <c r="F261" i="205"/>
  <c r="A262" i="205"/>
  <c r="B262" i="205" s="1"/>
  <c r="A263" i="205"/>
  <c r="B263" i="205"/>
  <c r="C263" i="205"/>
  <c r="D263" i="205"/>
  <c r="E263" i="205"/>
  <c r="F263" i="205"/>
  <c r="A264" i="205"/>
  <c r="D264" i="205" s="1"/>
  <c r="C264" i="205"/>
  <c r="F264" i="205"/>
  <c r="A265" i="205"/>
  <c r="E265" i="205" s="1"/>
  <c r="D265" i="205"/>
  <c r="A266" i="205"/>
  <c r="F266" i="205" s="1"/>
  <c r="E266" i="205"/>
  <c r="A267" i="205"/>
  <c r="D267" i="205" s="1"/>
  <c r="B267" i="205"/>
  <c r="C267" i="205"/>
  <c r="F267" i="205"/>
  <c r="A268" i="205"/>
  <c r="F268" i="205" s="1"/>
  <c r="B268" i="205"/>
  <c r="C268" i="205"/>
  <c r="D268" i="205"/>
  <c r="E268" i="205"/>
  <c r="A269" i="205"/>
  <c r="B269" i="205" s="1"/>
  <c r="C269" i="205"/>
  <c r="D269" i="205"/>
  <c r="E269" i="205"/>
  <c r="F269" i="205"/>
  <c r="A270" i="205"/>
  <c r="B270" i="205" s="1"/>
  <c r="A271" i="205"/>
  <c r="B271" i="205"/>
  <c r="C271" i="205"/>
  <c r="D271" i="205"/>
  <c r="E271" i="205"/>
  <c r="F271" i="205"/>
  <c r="A272" i="205"/>
  <c r="D272" i="205" s="1"/>
  <c r="C272" i="205"/>
  <c r="F272" i="205"/>
  <c r="A273" i="205"/>
  <c r="E273" i="205" s="1"/>
  <c r="D273" i="205"/>
  <c r="A274" i="205"/>
  <c r="F274" i="205" s="1"/>
  <c r="E274" i="205"/>
  <c r="A275" i="205"/>
  <c r="D275" i="205" s="1"/>
  <c r="B275" i="205"/>
  <c r="C275" i="205"/>
  <c r="F275" i="205"/>
  <c r="A276" i="205"/>
  <c r="F276" i="205" s="1"/>
  <c r="B276" i="205"/>
  <c r="C276" i="205"/>
  <c r="D276" i="205"/>
  <c r="E276" i="205"/>
  <c r="A277" i="205"/>
  <c r="B277" i="205" s="1"/>
  <c r="C277" i="205"/>
  <c r="D277" i="205"/>
  <c r="E277" i="205"/>
  <c r="F277" i="205"/>
  <c r="A278" i="205"/>
  <c r="B278" i="205" s="1"/>
  <c r="A279" i="205"/>
  <c r="B279" i="205"/>
  <c r="C279" i="205"/>
  <c r="D279" i="205"/>
  <c r="E279" i="205"/>
  <c r="F279" i="205"/>
  <c r="A280" i="205"/>
  <c r="D280" i="205" s="1"/>
  <c r="C280" i="205"/>
  <c r="F280" i="205"/>
  <c r="A281" i="205"/>
  <c r="E281" i="205" s="1"/>
  <c r="D281" i="205"/>
  <c r="A282" i="205"/>
  <c r="F282" i="205" s="1"/>
  <c r="E282" i="205"/>
  <c r="A283" i="205"/>
  <c r="D283" i="205" s="1"/>
  <c r="B283" i="205"/>
  <c r="C283" i="205"/>
  <c r="F283" i="205"/>
  <c r="A284" i="205"/>
  <c r="F284" i="205" s="1"/>
  <c r="B284" i="205"/>
  <c r="C284" i="205"/>
  <c r="D284" i="205"/>
  <c r="E284" i="205"/>
  <c r="A285" i="205"/>
  <c r="B285" i="205" s="1"/>
  <c r="C285" i="205"/>
  <c r="D285" i="205"/>
  <c r="E285" i="205"/>
  <c r="F285" i="205"/>
  <c r="A286" i="205"/>
  <c r="B286" i="205" s="1"/>
  <c r="A287" i="205"/>
  <c r="B287" i="205"/>
  <c r="C287" i="205"/>
  <c r="D287" i="205"/>
  <c r="E287" i="205"/>
  <c r="F287" i="205"/>
  <c r="A288" i="205"/>
  <c r="D288" i="205" s="1"/>
  <c r="C288" i="205"/>
  <c r="F288" i="205"/>
  <c r="A289" i="205"/>
  <c r="E289" i="205" s="1"/>
  <c r="D289" i="205"/>
  <c r="A290" i="205"/>
  <c r="F290" i="205" s="1"/>
  <c r="E290" i="205"/>
  <c r="A291" i="205"/>
  <c r="D291" i="205" s="1"/>
  <c r="B291" i="205"/>
  <c r="C291" i="205"/>
  <c r="F291" i="205"/>
  <c r="A292" i="205"/>
  <c r="F292" i="205" s="1"/>
  <c r="B292" i="205"/>
  <c r="C292" i="205"/>
  <c r="D292" i="205"/>
  <c r="E292" i="205"/>
  <c r="A293" i="205"/>
  <c r="B293" i="205" s="1"/>
  <c r="C293" i="205"/>
  <c r="D293" i="205"/>
  <c r="E293" i="205"/>
  <c r="F293" i="205"/>
  <c r="A294" i="205"/>
  <c r="B294" i="205" s="1"/>
  <c r="A295" i="205"/>
  <c r="B295" i="205"/>
  <c r="C295" i="205"/>
  <c r="D295" i="205"/>
  <c r="E295" i="205"/>
  <c r="F295" i="205"/>
  <c r="A296" i="205"/>
  <c r="D296" i="205" s="1"/>
  <c r="C296" i="205"/>
  <c r="F296" i="205"/>
  <c r="A297" i="205"/>
  <c r="E297" i="205" s="1"/>
  <c r="D297" i="205"/>
  <c r="A298" i="205"/>
  <c r="F298" i="205" s="1"/>
  <c r="E298" i="205"/>
  <c r="A299" i="205"/>
  <c r="D299" i="205" s="1"/>
  <c r="B299" i="205"/>
  <c r="C299" i="205"/>
  <c r="F299" i="205"/>
  <c r="A300" i="205"/>
  <c r="F300" i="205" s="1"/>
  <c r="B300" i="205"/>
  <c r="C300" i="205"/>
  <c r="D300" i="205"/>
  <c r="E300" i="205"/>
  <c r="A301" i="205"/>
  <c r="B301" i="205" s="1"/>
  <c r="C301" i="205"/>
  <c r="D301" i="205"/>
  <c r="E301" i="205"/>
  <c r="F301" i="205"/>
  <c r="A302" i="205"/>
  <c r="B302" i="205" s="1"/>
  <c r="A303" i="205"/>
  <c r="B303" i="205"/>
  <c r="C303" i="205"/>
  <c r="D303" i="205"/>
  <c r="E303" i="205"/>
  <c r="F303" i="205"/>
  <c r="E4" i="205"/>
  <c r="AK45" i="205"/>
  <c r="AK93" i="205"/>
  <c r="AK141" i="205"/>
  <c r="AK197" i="205"/>
  <c r="AK198" i="205"/>
  <c r="AK245" i="205"/>
  <c r="AK301" i="205"/>
  <c r="AG5" i="205"/>
  <c r="AK5" i="205" s="1"/>
  <c r="AG6" i="205"/>
  <c r="AH6" i="205" s="1"/>
  <c r="AG7" i="205"/>
  <c r="AK7" i="205" s="1"/>
  <c r="AG8" i="205"/>
  <c r="AK8" i="205" s="1"/>
  <c r="AG9" i="205"/>
  <c r="AK9" i="205" s="1"/>
  <c r="AG10" i="205"/>
  <c r="AH10" i="205" s="1"/>
  <c r="AG11" i="205"/>
  <c r="AK11" i="205" s="1"/>
  <c r="AG12" i="205"/>
  <c r="AJ12" i="205" s="1"/>
  <c r="AG13" i="205"/>
  <c r="AI13" i="205" s="1"/>
  <c r="AG14" i="205"/>
  <c r="AK14" i="205" s="1"/>
  <c r="AG15" i="205"/>
  <c r="AK15" i="205" s="1"/>
  <c r="AG16" i="205"/>
  <c r="AK16" i="205" s="1"/>
  <c r="AG17" i="205"/>
  <c r="AK17" i="205" s="1"/>
  <c r="AG18" i="205"/>
  <c r="AK18" i="205" s="1"/>
  <c r="AG19" i="205"/>
  <c r="AK19" i="205" s="1"/>
  <c r="AG20" i="205"/>
  <c r="AK20" i="205" s="1"/>
  <c r="AG21" i="205"/>
  <c r="AK21" i="205" s="1"/>
  <c r="AG22" i="205"/>
  <c r="AI22" i="205" s="1"/>
  <c r="AG23" i="205"/>
  <c r="AK23" i="205" s="1"/>
  <c r="AG24" i="205"/>
  <c r="AK24" i="205" s="1"/>
  <c r="AG25" i="205"/>
  <c r="AK25" i="205" s="1"/>
  <c r="AG26" i="205"/>
  <c r="AK26" i="205" s="1"/>
  <c r="AG27" i="205"/>
  <c r="AK27" i="205" s="1"/>
  <c r="AG28" i="205"/>
  <c r="AH28" i="205" s="1"/>
  <c r="AG29" i="205"/>
  <c r="AK29" i="205" s="1"/>
  <c r="AG30" i="205"/>
  <c r="AI30" i="205" s="1"/>
  <c r="AG31" i="205"/>
  <c r="AK31" i="205" s="1"/>
  <c r="AG32" i="205"/>
  <c r="AK32" i="205" s="1"/>
  <c r="AG33" i="205"/>
  <c r="AK33" i="205" s="1"/>
  <c r="AG34" i="205"/>
  <c r="AK34" i="205" s="1"/>
  <c r="AG35" i="205"/>
  <c r="AK35" i="205" s="1"/>
  <c r="AG36" i="205"/>
  <c r="AK36" i="205" s="1"/>
  <c r="AG37" i="205"/>
  <c r="AK37" i="205" s="1"/>
  <c r="AG38" i="205"/>
  <c r="AK38" i="205" s="1"/>
  <c r="AG39" i="205"/>
  <c r="AK39" i="205" s="1"/>
  <c r="AG40" i="205"/>
  <c r="AK40" i="205" s="1"/>
  <c r="AG41" i="205"/>
  <c r="AK41" i="205" s="1"/>
  <c r="AG42" i="205"/>
  <c r="AJ42" i="205" s="1"/>
  <c r="AG43" i="205"/>
  <c r="AK43" i="205" s="1"/>
  <c r="AG44" i="205"/>
  <c r="AK44" i="205" s="1"/>
  <c r="AG45" i="205"/>
  <c r="AI45" i="205" s="1"/>
  <c r="AG46" i="205"/>
  <c r="AK46" i="205" s="1"/>
  <c r="AG47" i="205"/>
  <c r="AK47" i="205" s="1"/>
  <c r="AG48" i="205"/>
  <c r="AK48" i="205" s="1"/>
  <c r="AG49" i="205"/>
  <c r="AK49" i="205" s="1"/>
  <c r="AG50" i="205"/>
  <c r="AJ50" i="205" s="1"/>
  <c r="AG51" i="205"/>
  <c r="AK51" i="205" s="1"/>
  <c r="AG52" i="205"/>
  <c r="AG53" i="205"/>
  <c r="AI53" i="205" s="1"/>
  <c r="AG54" i="205"/>
  <c r="AK54" i="205" s="1"/>
  <c r="AG55" i="205"/>
  <c r="AK55" i="205" s="1"/>
  <c r="AG56" i="205"/>
  <c r="AK56" i="205" s="1"/>
  <c r="AG57" i="205"/>
  <c r="AK57" i="205" s="1"/>
  <c r="AG58" i="205"/>
  <c r="AJ58" i="205" s="1"/>
  <c r="AG59" i="205"/>
  <c r="AK59" i="205" s="1"/>
  <c r="AG60" i="205"/>
  <c r="AK60" i="205" s="1"/>
  <c r="AG61" i="205"/>
  <c r="AK61" i="205" s="1"/>
  <c r="AG62" i="205"/>
  <c r="AH62" i="205" s="1"/>
  <c r="AG63" i="205"/>
  <c r="AK63" i="205" s="1"/>
  <c r="AG64" i="205"/>
  <c r="AK64" i="205" s="1"/>
  <c r="AG65" i="205"/>
  <c r="AK65" i="205" s="1"/>
  <c r="AG66" i="205"/>
  <c r="AH66" i="205" s="1"/>
  <c r="AG67" i="205"/>
  <c r="AK67" i="205" s="1"/>
  <c r="AG68" i="205"/>
  <c r="AG69" i="205"/>
  <c r="AK69" i="205" s="1"/>
  <c r="AG70" i="205"/>
  <c r="AK70" i="205" s="1"/>
  <c r="AG71" i="205"/>
  <c r="AK71" i="205" s="1"/>
  <c r="AG72" i="205"/>
  <c r="AK72" i="205" s="1"/>
  <c r="AG73" i="205"/>
  <c r="AK73" i="205" s="1"/>
  <c r="AG74" i="205"/>
  <c r="AJ74" i="205" s="1"/>
  <c r="AG75" i="205"/>
  <c r="AK75" i="205" s="1"/>
  <c r="AG76" i="205"/>
  <c r="AJ76" i="205" s="1"/>
  <c r="AG77" i="205"/>
  <c r="AK77" i="205" s="1"/>
  <c r="AG78" i="205"/>
  <c r="AK78" i="205" s="1"/>
  <c r="AG79" i="205"/>
  <c r="AK79" i="205" s="1"/>
  <c r="AG80" i="205"/>
  <c r="AK80" i="205" s="1"/>
  <c r="AG81" i="205"/>
  <c r="AI81" i="205" s="1"/>
  <c r="AG82" i="205"/>
  <c r="AH82" i="205" s="1"/>
  <c r="AG83" i="205"/>
  <c r="AK83" i="205" s="1"/>
  <c r="AG84" i="205"/>
  <c r="AK84" i="205" s="1"/>
  <c r="AG85" i="205"/>
  <c r="AK85" i="205" s="1"/>
  <c r="AG86" i="205"/>
  <c r="AI86" i="205" s="1"/>
  <c r="AG87" i="205"/>
  <c r="AK87" i="205" s="1"/>
  <c r="AG88" i="205"/>
  <c r="AK88" i="205" s="1"/>
  <c r="AG89" i="205"/>
  <c r="AK89" i="205" s="1"/>
  <c r="AG90" i="205"/>
  <c r="AJ90" i="205" s="1"/>
  <c r="AG91" i="205"/>
  <c r="AK91" i="205" s="1"/>
  <c r="AG92" i="205"/>
  <c r="AH92" i="205" s="1"/>
  <c r="AG93" i="205"/>
  <c r="AI93" i="205" s="1"/>
  <c r="AG94" i="205"/>
  <c r="AH94" i="205" s="1"/>
  <c r="AG95" i="205"/>
  <c r="AK95" i="205" s="1"/>
  <c r="AG96" i="205"/>
  <c r="AK96" i="205" s="1"/>
  <c r="AG97" i="205"/>
  <c r="AK97" i="205" s="1"/>
  <c r="AG98" i="205"/>
  <c r="AH98" i="205" s="1"/>
  <c r="AG99" i="205"/>
  <c r="AK99" i="205" s="1"/>
  <c r="AG100" i="205"/>
  <c r="AK100" i="205" s="1"/>
  <c r="AG101" i="205"/>
  <c r="AK101" i="205" s="1"/>
  <c r="AG102" i="205"/>
  <c r="AI102" i="205" s="1"/>
  <c r="AG103" i="205"/>
  <c r="AK103" i="205" s="1"/>
  <c r="AG104" i="205"/>
  <c r="AK104" i="205" s="1"/>
  <c r="AG105" i="205"/>
  <c r="AJ105" i="205" s="1"/>
  <c r="AG106" i="205"/>
  <c r="AK106" i="205" s="1"/>
  <c r="AG107" i="205"/>
  <c r="AK107" i="205" s="1"/>
  <c r="AG108" i="205"/>
  <c r="AK108" i="205" s="1"/>
  <c r="AG109" i="205"/>
  <c r="AK109" i="205" s="1"/>
  <c r="AG110" i="205"/>
  <c r="AK110" i="205" s="1"/>
  <c r="AG111" i="205"/>
  <c r="AK111" i="205" s="1"/>
  <c r="AG112" i="205"/>
  <c r="AK112" i="205" s="1"/>
  <c r="AG113" i="205"/>
  <c r="AK113" i="205" s="1"/>
  <c r="AG114" i="205"/>
  <c r="AJ114" i="205" s="1"/>
  <c r="AG115" i="205"/>
  <c r="AK115" i="205" s="1"/>
  <c r="AG116" i="205"/>
  <c r="AG117" i="205"/>
  <c r="AI117" i="205" s="1"/>
  <c r="AG118" i="205"/>
  <c r="AH118" i="205" s="1"/>
  <c r="AG119" i="205"/>
  <c r="AK119" i="205" s="1"/>
  <c r="AG120" i="205"/>
  <c r="AK120" i="205" s="1"/>
  <c r="AG121" i="205"/>
  <c r="AG122" i="205"/>
  <c r="AJ122" i="205" s="1"/>
  <c r="AG123" i="205"/>
  <c r="AK123" i="205" s="1"/>
  <c r="AG124" i="205"/>
  <c r="AK124" i="205" s="1"/>
  <c r="AG125" i="205"/>
  <c r="AI125" i="205" s="1"/>
  <c r="AG126" i="205"/>
  <c r="AK126" i="205" s="1"/>
  <c r="AG127" i="205"/>
  <c r="AK127" i="205" s="1"/>
  <c r="AG128" i="205"/>
  <c r="AK128" i="205" s="1"/>
  <c r="AG129" i="205"/>
  <c r="AG130" i="205"/>
  <c r="AK130" i="205" s="1"/>
  <c r="AG131" i="205"/>
  <c r="AK131" i="205" s="1"/>
  <c r="AG132" i="205"/>
  <c r="AG133" i="205"/>
  <c r="AK133" i="205" s="1"/>
  <c r="AG134" i="205"/>
  <c r="AI134" i="205" s="1"/>
  <c r="AG135" i="205"/>
  <c r="AK135" i="205" s="1"/>
  <c r="AG136" i="205"/>
  <c r="AK136" i="205" s="1"/>
  <c r="AG137" i="205"/>
  <c r="AG138" i="205"/>
  <c r="AG139" i="205"/>
  <c r="AK139" i="205" s="1"/>
  <c r="AG140" i="205"/>
  <c r="AH140" i="205" s="1"/>
  <c r="AG141" i="205"/>
  <c r="AG142" i="205"/>
  <c r="AK142" i="205" s="1"/>
  <c r="AG143" i="205"/>
  <c r="AK143" i="205" s="1"/>
  <c r="AG144" i="205"/>
  <c r="AK144" i="205" s="1"/>
  <c r="AG145" i="205"/>
  <c r="AG146" i="205"/>
  <c r="AI146" i="205" s="1"/>
  <c r="AG147" i="205"/>
  <c r="AK147" i="205" s="1"/>
  <c r="AG148" i="205"/>
  <c r="AH148" i="205" s="1"/>
  <c r="AG149" i="205"/>
  <c r="AK149" i="205" s="1"/>
  <c r="AG150" i="205"/>
  <c r="AI150" i="205" s="1"/>
  <c r="AG151" i="205"/>
  <c r="AK151" i="205" s="1"/>
  <c r="AG152" i="205"/>
  <c r="AK152" i="205" s="1"/>
  <c r="AG153" i="205"/>
  <c r="AG154" i="205"/>
  <c r="AJ154" i="205" s="1"/>
  <c r="AG155" i="205"/>
  <c r="AK155" i="205" s="1"/>
  <c r="AG156" i="205"/>
  <c r="AH156" i="205" s="1"/>
  <c r="AG157" i="205"/>
  <c r="AK157" i="205" s="1"/>
  <c r="AG158" i="205"/>
  <c r="AG159" i="205"/>
  <c r="AK159" i="205" s="1"/>
  <c r="AG160" i="205"/>
  <c r="AK160" i="205" s="1"/>
  <c r="AG161" i="205"/>
  <c r="AG162" i="205"/>
  <c r="AH162" i="205" s="1"/>
  <c r="AG163" i="205"/>
  <c r="AK163" i="205" s="1"/>
  <c r="AG164" i="205"/>
  <c r="AJ164" i="205" s="1"/>
  <c r="AG165" i="205"/>
  <c r="AK165" i="205" s="1"/>
  <c r="AG166" i="205"/>
  <c r="AK166" i="205" s="1"/>
  <c r="AG167" i="205"/>
  <c r="AK167" i="205" s="1"/>
  <c r="AG168" i="205"/>
  <c r="AK168" i="205" s="1"/>
  <c r="AG169" i="205"/>
  <c r="AG170" i="205"/>
  <c r="AG171" i="205"/>
  <c r="AK171" i="205" s="1"/>
  <c r="AG172" i="205"/>
  <c r="AG173" i="205"/>
  <c r="AK173" i="205" s="1"/>
  <c r="AG174" i="205"/>
  <c r="AK174" i="205" s="1"/>
  <c r="AG175" i="205"/>
  <c r="AK175" i="205" s="1"/>
  <c r="AG176" i="205"/>
  <c r="AK176" i="205" s="1"/>
  <c r="AG177" i="205"/>
  <c r="AG178" i="205"/>
  <c r="AH178" i="205" s="1"/>
  <c r="AG179" i="205"/>
  <c r="AK179" i="205" s="1"/>
  <c r="AG180" i="205"/>
  <c r="AK180" i="205" s="1"/>
  <c r="AG181" i="205"/>
  <c r="AK181" i="205" s="1"/>
  <c r="AG182" i="205"/>
  <c r="AK182" i="205" s="1"/>
  <c r="AG183" i="205"/>
  <c r="AK183" i="205" s="1"/>
  <c r="AG184" i="205"/>
  <c r="AK184" i="205" s="1"/>
  <c r="AG185" i="205"/>
  <c r="AG186" i="205"/>
  <c r="AH186" i="205" s="1"/>
  <c r="AG187" i="205"/>
  <c r="AK187" i="205" s="1"/>
  <c r="AG188" i="205"/>
  <c r="AK188" i="205" s="1"/>
  <c r="AG189" i="205"/>
  <c r="AK189" i="205" s="1"/>
  <c r="AG190" i="205"/>
  <c r="AK190" i="205" s="1"/>
  <c r="AG191" i="205"/>
  <c r="AK191" i="205" s="1"/>
  <c r="AG192" i="205"/>
  <c r="AK192" i="205" s="1"/>
  <c r="AG193" i="205"/>
  <c r="AG194" i="205"/>
  <c r="AH194" i="205" s="1"/>
  <c r="AG195" i="205"/>
  <c r="AK195" i="205" s="1"/>
  <c r="AG196" i="205"/>
  <c r="AJ196" i="205" s="1"/>
  <c r="AG197" i="205"/>
  <c r="AG198" i="205"/>
  <c r="AG199" i="205"/>
  <c r="AK199" i="205" s="1"/>
  <c r="AG200" i="205"/>
  <c r="AK200" i="205" s="1"/>
  <c r="AG201" i="205"/>
  <c r="AG202" i="205"/>
  <c r="AG203" i="205"/>
  <c r="AK203" i="205" s="1"/>
  <c r="AG204" i="205"/>
  <c r="AK204" i="205" s="1"/>
  <c r="AG205" i="205"/>
  <c r="AK205" i="205" s="1"/>
  <c r="AG206" i="205"/>
  <c r="AK206" i="205" s="1"/>
  <c r="AG207" i="205"/>
  <c r="AK207" i="205" s="1"/>
  <c r="AG208" i="205"/>
  <c r="AK208" i="205" s="1"/>
  <c r="AG209" i="205"/>
  <c r="AG210" i="205"/>
  <c r="AG211" i="205"/>
  <c r="AK211" i="205" s="1"/>
  <c r="AG212" i="205"/>
  <c r="AJ212" i="205" s="1"/>
  <c r="AG213" i="205"/>
  <c r="AK213" i="205" s="1"/>
  <c r="AG214" i="205"/>
  <c r="AI214" i="205" s="1"/>
  <c r="AG215" i="205"/>
  <c r="AK215" i="205" s="1"/>
  <c r="AG216" i="205"/>
  <c r="AK216" i="205" s="1"/>
  <c r="AG217" i="205"/>
  <c r="AG218" i="205"/>
  <c r="AI218" i="205" s="1"/>
  <c r="AG219" i="205"/>
  <c r="AK219" i="205" s="1"/>
  <c r="AG220" i="205"/>
  <c r="AH220" i="205" s="1"/>
  <c r="AG221" i="205"/>
  <c r="AK221" i="205" s="1"/>
  <c r="AG222" i="205"/>
  <c r="AJ222" i="205" s="1"/>
  <c r="AG223" i="205"/>
  <c r="AK223" i="205" s="1"/>
  <c r="AG224" i="205"/>
  <c r="AK224" i="205" s="1"/>
  <c r="AG225" i="205"/>
  <c r="AI225" i="205" s="1"/>
  <c r="AG226" i="205"/>
  <c r="AI226" i="205" s="1"/>
  <c r="AG227" i="205"/>
  <c r="AK227" i="205" s="1"/>
  <c r="AG228" i="205"/>
  <c r="AJ228" i="205" s="1"/>
  <c r="AG229" i="205"/>
  <c r="AK229" i="205" s="1"/>
  <c r="AG230" i="205"/>
  <c r="AI230" i="205" s="1"/>
  <c r="AG231" i="205"/>
  <c r="AK231" i="205" s="1"/>
  <c r="AG232" i="205"/>
  <c r="AK232" i="205" s="1"/>
  <c r="AG233" i="205"/>
  <c r="AI233" i="205" s="1"/>
  <c r="AG234" i="205"/>
  <c r="AH234" i="205" s="1"/>
  <c r="AG235" i="205"/>
  <c r="AK235" i="205" s="1"/>
  <c r="AG236" i="205"/>
  <c r="AK236" i="205" s="1"/>
  <c r="AG237" i="205"/>
  <c r="AK237" i="205" s="1"/>
  <c r="AG238" i="205"/>
  <c r="AJ238" i="205" s="1"/>
  <c r="AG239" i="205"/>
  <c r="AK239" i="205" s="1"/>
  <c r="AG240" i="205"/>
  <c r="AK240" i="205" s="1"/>
  <c r="AG241" i="205"/>
  <c r="AG242" i="205"/>
  <c r="AI242" i="205" s="1"/>
  <c r="AG243" i="205"/>
  <c r="AK243" i="205" s="1"/>
  <c r="AG244" i="205"/>
  <c r="AH244" i="205" s="1"/>
  <c r="AG245" i="205"/>
  <c r="AG246" i="205"/>
  <c r="AK246" i="205" s="1"/>
  <c r="AG247" i="205"/>
  <c r="AK247" i="205" s="1"/>
  <c r="AG248" i="205"/>
  <c r="AK248" i="205" s="1"/>
  <c r="AG249" i="205"/>
  <c r="AG250" i="205"/>
  <c r="AG251" i="205"/>
  <c r="AK251" i="205" s="1"/>
  <c r="AG252" i="205"/>
  <c r="AK252" i="205" s="1"/>
  <c r="AG253" i="205"/>
  <c r="AK253" i="205" s="1"/>
  <c r="AG254" i="205"/>
  <c r="AK254" i="205" s="1"/>
  <c r="AG255" i="205"/>
  <c r="AK255" i="205" s="1"/>
  <c r="AG256" i="205"/>
  <c r="AK256" i="205" s="1"/>
  <c r="AG257" i="205"/>
  <c r="AG258" i="205"/>
  <c r="AK258" i="205" s="1"/>
  <c r="AG259" i="205"/>
  <c r="AK259" i="205" s="1"/>
  <c r="AG260" i="205"/>
  <c r="AK260" i="205" s="1"/>
  <c r="AG261" i="205"/>
  <c r="AK261" i="205" s="1"/>
  <c r="AG262" i="205"/>
  <c r="AK262" i="205" s="1"/>
  <c r="AG263" i="205"/>
  <c r="AK263" i="205" s="1"/>
  <c r="AG264" i="205"/>
  <c r="AK264" i="205" s="1"/>
  <c r="AG265" i="205"/>
  <c r="AG266" i="205"/>
  <c r="AG267" i="205"/>
  <c r="AH267" i="205" s="1"/>
  <c r="AG268" i="205"/>
  <c r="AG269" i="205"/>
  <c r="AK269" i="205" s="1"/>
  <c r="AG270" i="205"/>
  <c r="AK270" i="205" s="1"/>
  <c r="AG271" i="205"/>
  <c r="AK271" i="205" s="1"/>
  <c r="AG272" i="205"/>
  <c r="AK272" i="205" s="1"/>
  <c r="AG273" i="205"/>
  <c r="AG274" i="205"/>
  <c r="AI274" i="205" s="1"/>
  <c r="AG275" i="205"/>
  <c r="AI275" i="205" s="1"/>
  <c r="AG276" i="205"/>
  <c r="AJ276" i="205" s="1"/>
  <c r="AG277" i="205"/>
  <c r="AK277" i="205" s="1"/>
  <c r="AG278" i="205"/>
  <c r="AJ278" i="205" s="1"/>
  <c r="AG279" i="205"/>
  <c r="AK279" i="205" s="1"/>
  <c r="AG280" i="205"/>
  <c r="AK280" i="205" s="1"/>
  <c r="AG281" i="205"/>
  <c r="AG282" i="205"/>
  <c r="AK282" i="205" s="1"/>
  <c r="AG283" i="205"/>
  <c r="AI283" i="205" s="1"/>
  <c r="AG284" i="205"/>
  <c r="AK284" i="205" s="1"/>
  <c r="AG285" i="205"/>
  <c r="AK285" i="205" s="1"/>
  <c r="AG286" i="205"/>
  <c r="AG287" i="205"/>
  <c r="AK287" i="205" s="1"/>
  <c r="AG288" i="205"/>
  <c r="AK288" i="205" s="1"/>
  <c r="AG289" i="205"/>
  <c r="AG290" i="205"/>
  <c r="AG291" i="205"/>
  <c r="AI291" i="205" s="1"/>
  <c r="AG292" i="205"/>
  <c r="AJ292" i="205" s="1"/>
  <c r="AG293" i="205"/>
  <c r="AK293" i="205" s="1"/>
  <c r="AG294" i="205"/>
  <c r="AJ294" i="205" s="1"/>
  <c r="AG295" i="205"/>
  <c r="AK295" i="205" s="1"/>
  <c r="AG296" i="205"/>
  <c r="AK296" i="205" s="1"/>
  <c r="AG297" i="205"/>
  <c r="AG298" i="205"/>
  <c r="AG299" i="205"/>
  <c r="AK299" i="205" s="1"/>
  <c r="AG300" i="205"/>
  <c r="AK300" i="205" s="1"/>
  <c r="AG301" i="205"/>
  <c r="AG302" i="205"/>
  <c r="AH302" i="205" s="1"/>
  <c r="AG303" i="205"/>
  <c r="AK303" i="205" s="1"/>
  <c r="AG4" i="205"/>
  <c r="AK4" i="205" s="1"/>
  <c r="AG1" i="205"/>
  <c r="AH299" i="205"/>
  <c r="AJ299" i="205"/>
  <c r="AH298" i="205"/>
  <c r="AH297" i="205"/>
  <c r="AJ295" i="205"/>
  <c r="AH291" i="205"/>
  <c r="AI287" i="205"/>
  <c r="AI281" i="205"/>
  <c r="AH281" i="205"/>
  <c r="AH280" i="205"/>
  <c r="AJ279" i="205"/>
  <c r="AH275" i="205"/>
  <c r="AH272" i="205"/>
  <c r="AI271" i="205"/>
  <c r="AI267" i="205"/>
  <c r="AJ265" i="205"/>
  <c r="AH264" i="205"/>
  <c r="AJ263" i="205"/>
  <c r="AI263" i="205"/>
  <c r="AH259" i="205"/>
  <c r="AJ257" i="205"/>
  <c r="AJ255" i="205"/>
  <c r="AI255" i="205"/>
  <c r="AI251" i="205"/>
  <c r="AH251" i="205"/>
  <c r="AJ249" i="205"/>
  <c r="AJ247" i="205"/>
  <c r="AI247" i="205"/>
  <c r="AI243" i="205"/>
  <c r="AH243" i="205"/>
  <c r="AJ239" i="205"/>
  <c r="AI239" i="205"/>
  <c r="AI235" i="205"/>
  <c r="AH235" i="205"/>
  <c r="AH233" i="205"/>
  <c r="AJ231" i="205"/>
  <c r="AI231" i="205"/>
  <c r="AI227" i="205"/>
  <c r="AH227" i="205"/>
  <c r="AJ223" i="205"/>
  <c r="AI223" i="205"/>
  <c r="AI219" i="205"/>
  <c r="AH219" i="205"/>
  <c r="AH218" i="205"/>
  <c r="AJ215" i="205"/>
  <c r="AI215" i="205"/>
  <c r="AI211" i="205"/>
  <c r="AH211" i="205"/>
  <c r="AJ209" i="205"/>
  <c r="AH208" i="205"/>
  <c r="AJ207" i="205"/>
  <c r="AI207" i="205"/>
  <c r="AI203" i="205"/>
  <c r="AH202" i="205"/>
  <c r="AI201" i="205"/>
  <c r="AH201" i="205"/>
  <c r="AJ199" i="205"/>
  <c r="AI199" i="205"/>
  <c r="AI198" i="205"/>
  <c r="AI195" i="205"/>
  <c r="AH195" i="205"/>
  <c r="AI194" i="205"/>
  <c r="AJ194" i="205"/>
  <c r="AI193" i="205"/>
  <c r="AJ191" i="205"/>
  <c r="AI191" i="205"/>
  <c r="AI186" i="205"/>
  <c r="AI185" i="205"/>
  <c r="AJ183" i="205"/>
  <c r="AI183" i="205"/>
  <c r="AI182" i="205"/>
  <c r="AI179" i="205"/>
  <c r="AI178" i="205"/>
  <c r="AJ178" i="205"/>
  <c r="AH177" i="205"/>
  <c r="AH176" i="205"/>
  <c r="AJ175" i="205"/>
  <c r="AI175" i="205"/>
  <c r="AI171" i="205"/>
  <c r="AJ170" i="205"/>
  <c r="AJ169" i="205"/>
  <c r="AH169" i="205"/>
  <c r="AJ167" i="205"/>
  <c r="AI167" i="205"/>
  <c r="AJ163" i="205"/>
  <c r="AI162" i="205"/>
  <c r="AJ162" i="205"/>
  <c r="AI161" i="205"/>
  <c r="AJ160" i="205"/>
  <c r="AH160" i="205"/>
  <c r="AI160" i="205"/>
  <c r="AH159" i="205"/>
  <c r="AI159" i="205"/>
  <c r="AI158" i="205"/>
  <c r="AJ155" i="205"/>
  <c r="AI154" i="205"/>
  <c r="AH154" i="205"/>
  <c r="AJ153" i="205"/>
  <c r="AH153" i="205"/>
  <c r="AJ152" i="205"/>
  <c r="AH152" i="205"/>
  <c r="AI152" i="205"/>
  <c r="AH151" i="205"/>
  <c r="AI151" i="205"/>
  <c r="AJ150" i="205"/>
  <c r="AH150" i="205"/>
  <c r="AJ147" i="205"/>
  <c r="AH146" i="205"/>
  <c r="AJ146" i="205"/>
  <c r="AI145" i="205"/>
  <c r="AJ144" i="205"/>
  <c r="AH144" i="205"/>
  <c r="AI144" i="205"/>
  <c r="AH143" i="205"/>
  <c r="AI143" i="205"/>
  <c r="AI142" i="205"/>
  <c r="AJ139" i="205"/>
  <c r="AJ138" i="205"/>
  <c r="AJ137" i="205"/>
  <c r="AH137" i="205"/>
  <c r="AJ136" i="205"/>
  <c r="AH136" i="205"/>
  <c r="AI136" i="205"/>
  <c r="AH135" i="205"/>
  <c r="AI135" i="205"/>
  <c r="AJ134" i="205"/>
  <c r="AH134" i="205"/>
  <c r="AJ129" i="205"/>
  <c r="AI129" i="205"/>
  <c r="AJ128" i="205"/>
  <c r="AI127" i="205"/>
  <c r="AJ126" i="205"/>
  <c r="AH122" i="205"/>
  <c r="AJ121" i="205"/>
  <c r="AH121" i="205"/>
  <c r="AJ120" i="205"/>
  <c r="AI119" i="205"/>
  <c r="AJ118" i="205"/>
  <c r="AI118" i="205"/>
  <c r="AH114" i="205"/>
  <c r="AI113" i="205"/>
  <c r="AH113" i="205"/>
  <c r="AJ112" i="205"/>
  <c r="AI111" i="205"/>
  <c r="AI110" i="205"/>
  <c r="AH106" i="205"/>
  <c r="AJ106" i="205"/>
  <c r="AI105" i="205"/>
  <c r="AJ104" i="205"/>
  <c r="AI103" i="205"/>
  <c r="AH102" i="205"/>
  <c r="AI101" i="205"/>
  <c r="AJ98" i="205"/>
  <c r="AI97" i="205"/>
  <c r="AJ96" i="205"/>
  <c r="AI95" i="205"/>
  <c r="AI94" i="205"/>
  <c r="AH90" i="205"/>
  <c r="AI89" i="205"/>
  <c r="AH89" i="205"/>
  <c r="AJ88" i="205"/>
  <c r="AI87" i="205"/>
  <c r="AH86" i="205"/>
  <c r="AJ82" i="205"/>
  <c r="AJ81" i="205"/>
  <c r="AH81" i="205"/>
  <c r="AJ80" i="205"/>
  <c r="AI79" i="205"/>
  <c r="AH74" i="205"/>
  <c r="AJ73" i="205"/>
  <c r="AH73" i="205"/>
  <c r="AJ72" i="205"/>
  <c r="AI71" i="205"/>
  <c r="AI70" i="205"/>
  <c r="AH70" i="205"/>
  <c r="AJ66" i="205"/>
  <c r="AJ65" i="205"/>
  <c r="AH65" i="205"/>
  <c r="AJ64" i="205"/>
  <c r="AI63" i="205"/>
  <c r="AI62" i="205"/>
  <c r="AH58" i="205"/>
  <c r="AJ57" i="205"/>
  <c r="AI57" i="205"/>
  <c r="AH57" i="205"/>
  <c r="AJ56" i="205"/>
  <c r="AI55" i="205"/>
  <c r="AI54" i="205"/>
  <c r="AH54" i="205"/>
  <c r="AH50" i="205"/>
  <c r="AJ49" i="205"/>
  <c r="AH49" i="205"/>
  <c r="AJ48" i="205"/>
  <c r="AI47" i="205"/>
  <c r="AI46" i="205"/>
  <c r="AH46" i="205"/>
  <c r="AH42" i="205"/>
  <c r="AJ41" i="205"/>
  <c r="AI41" i="205"/>
  <c r="AJ40" i="205"/>
  <c r="AI39" i="205"/>
  <c r="AI38" i="205"/>
  <c r="AH38" i="205"/>
  <c r="AH34" i="205"/>
  <c r="AJ34" i="205"/>
  <c r="AI33" i="205"/>
  <c r="AH33" i="205"/>
  <c r="AJ32" i="205"/>
  <c r="AI31" i="205"/>
  <c r="AH30" i="205"/>
  <c r="AH26" i="205"/>
  <c r="AJ26" i="205"/>
  <c r="AJ25" i="205"/>
  <c r="AI25" i="205"/>
  <c r="AH25" i="205"/>
  <c r="AJ24" i="205"/>
  <c r="AI23" i="205"/>
  <c r="AH22" i="205"/>
  <c r="AI21" i="205"/>
  <c r="AH18" i="205"/>
  <c r="AJ18" i="205"/>
  <c r="AJ17" i="205"/>
  <c r="AI17" i="205"/>
  <c r="AH17" i="205"/>
  <c r="AJ16" i="205"/>
  <c r="AI15" i="205"/>
  <c r="AI14" i="205"/>
  <c r="AH14" i="205"/>
  <c r="AJ10" i="205"/>
  <c r="AJ9" i="205"/>
  <c r="AI9" i="205"/>
  <c r="AH9" i="205"/>
  <c r="AJ8" i="205"/>
  <c r="AI7" i="205"/>
  <c r="AI6" i="205"/>
  <c r="AE16" i="205"/>
  <c r="AE56" i="205"/>
  <c r="AE82" i="205"/>
  <c r="AE88" i="205"/>
  <c r="AE128" i="205"/>
  <c r="AE147" i="205"/>
  <c r="AE152" i="205"/>
  <c r="AE192" i="205"/>
  <c r="AE218" i="205"/>
  <c r="AE224" i="205"/>
  <c r="AE248" i="205"/>
  <c r="AA5" i="205"/>
  <c r="AE5" i="205" s="1"/>
  <c r="AA6" i="205"/>
  <c r="AE6" i="205" s="1"/>
  <c r="AA7" i="205"/>
  <c r="AA8" i="205"/>
  <c r="AE8" i="205" s="1"/>
  <c r="AA9" i="205"/>
  <c r="AE9" i="205" s="1"/>
  <c r="AA10" i="205"/>
  <c r="AA11" i="205"/>
  <c r="AE11" i="205" s="1"/>
  <c r="AA12" i="205"/>
  <c r="AE12" i="205" s="1"/>
  <c r="AA13" i="205"/>
  <c r="AE13" i="205" s="1"/>
  <c r="AA14" i="205"/>
  <c r="AA15" i="205"/>
  <c r="AA16" i="205"/>
  <c r="AA17" i="205"/>
  <c r="AE17" i="205" s="1"/>
  <c r="AA18" i="205"/>
  <c r="AA19" i="205"/>
  <c r="AE19" i="205" s="1"/>
  <c r="AA20" i="205"/>
  <c r="AE20" i="205" s="1"/>
  <c r="AA21" i="205"/>
  <c r="AE21" i="205" s="1"/>
  <c r="AA22" i="205"/>
  <c r="AA23" i="205"/>
  <c r="AA24" i="205"/>
  <c r="AE24" i="205" s="1"/>
  <c r="AA25" i="205"/>
  <c r="AE25" i="205" s="1"/>
  <c r="AA26" i="205"/>
  <c r="AA27" i="205"/>
  <c r="AE27" i="205" s="1"/>
  <c r="AA28" i="205"/>
  <c r="AE28" i="205" s="1"/>
  <c r="AA29" i="205"/>
  <c r="AE29" i="205" s="1"/>
  <c r="AA30" i="205"/>
  <c r="AA31" i="205"/>
  <c r="AA32" i="205"/>
  <c r="AE32" i="205" s="1"/>
  <c r="AA33" i="205"/>
  <c r="AE33" i="205" s="1"/>
  <c r="AA34" i="205"/>
  <c r="AD34" i="205" s="1"/>
  <c r="AA35" i="205"/>
  <c r="AE35" i="205" s="1"/>
  <c r="AA36" i="205"/>
  <c r="AE36" i="205" s="1"/>
  <c r="AA37" i="205"/>
  <c r="AE37" i="205" s="1"/>
  <c r="AA38" i="205"/>
  <c r="AE38" i="205" s="1"/>
  <c r="AA39" i="205"/>
  <c r="AA40" i="205"/>
  <c r="AE40" i="205" s="1"/>
  <c r="AA41" i="205"/>
  <c r="AE41" i="205" s="1"/>
  <c r="AA42" i="205"/>
  <c r="AA43" i="205"/>
  <c r="AE43" i="205" s="1"/>
  <c r="AA44" i="205"/>
  <c r="AE44" i="205" s="1"/>
  <c r="AA45" i="205"/>
  <c r="AE45" i="205" s="1"/>
  <c r="AA46" i="205"/>
  <c r="AA47" i="205"/>
  <c r="AA48" i="205"/>
  <c r="AE48" i="205" s="1"/>
  <c r="AA49" i="205"/>
  <c r="AE49" i="205" s="1"/>
  <c r="AA50" i="205"/>
  <c r="AA51" i="205"/>
  <c r="AE51" i="205" s="1"/>
  <c r="AA52" i="205"/>
  <c r="AE52" i="205" s="1"/>
  <c r="AA53" i="205"/>
  <c r="AE53" i="205" s="1"/>
  <c r="AA54" i="205"/>
  <c r="AE54" i="205" s="1"/>
  <c r="AA55" i="205"/>
  <c r="AA56" i="205"/>
  <c r="AA57" i="205"/>
  <c r="AE57" i="205" s="1"/>
  <c r="AA58" i="205"/>
  <c r="AA59" i="205"/>
  <c r="AE59" i="205" s="1"/>
  <c r="AA60" i="205"/>
  <c r="AE60" i="205" s="1"/>
  <c r="AA61" i="205"/>
  <c r="AE61" i="205" s="1"/>
  <c r="AA62" i="205"/>
  <c r="AA63" i="205"/>
  <c r="AA64" i="205"/>
  <c r="AE64" i="205" s="1"/>
  <c r="AA65" i="205"/>
  <c r="AE65" i="205" s="1"/>
  <c r="AA66" i="205"/>
  <c r="AA67" i="205"/>
  <c r="AE67" i="205" s="1"/>
  <c r="AA68" i="205"/>
  <c r="AE68" i="205" s="1"/>
  <c r="AA69" i="205"/>
  <c r="AE69" i="205" s="1"/>
  <c r="AA70" i="205"/>
  <c r="AE70" i="205" s="1"/>
  <c r="AA71" i="205"/>
  <c r="AA72" i="205"/>
  <c r="AE72" i="205" s="1"/>
  <c r="AA73" i="205"/>
  <c r="AE73" i="205" s="1"/>
  <c r="AA74" i="205"/>
  <c r="AA75" i="205"/>
  <c r="AE75" i="205" s="1"/>
  <c r="AA76" i="205"/>
  <c r="AE76" i="205" s="1"/>
  <c r="AA77" i="205"/>
  <c r="AE77" i="205" s="1"/>
  <c r="AA78" i="205"/>
  <c r="AA79" i="205"/>
  <c r="AA80" i="205"/>
  <c r="AE80" i="205" s="1"/>
  <c r="AA81" i="205"/>
  <c r="AE81" i="205" s="1"/>
  <c r="AA82" i="205"/>
  <c r="AA83" i="205"/>
  <c r="AE83" i="205" s="1"/>
  <c r="AA84" i="205"/>
  <c r="AE84" i="205" s="1"/>
  <c r="AA85" i="205"/>
  <c r="AE85" i="205" s="1"/>
  <c r="AA86" i="205"/>
  <c r="AE86" i="205" s="1"/>
  <c r="AA87" i="205"/>
  <c r="AA88" i="205"/>
  <c r="AA89" i="205"/>
  <c r="AE89" i="205" s="1"/>
  <c r="AA90" i="205"/>
  <c r="AA91" i="205"/>
  <c r="AE91" i="205" s="1"/>
  <c r="AA92" i="205"/>
  <c r="AE92" i="205" s="1"/>
  <c r="AA93" i="205"/>
  <c r="AE93" i="205" s="1"/>
  <c r="AA94" i="205"/>
  <c r="AA95" i="205"/>
  <c r="AB95" i="205" s="1"/>
  <c r="AA96" i="205"/>
  <c r="AE96" i="205" s="1"/>
  <c r="AA97" i="205"/>
  <c r="AE97" i="205" s="1"/>
  <c r="AA98" i="205"/>
  <c r="AA99" i="205"/>
  <c r="AE99" i="205" s="1"/>
  <c r="AA100" i="205"/>
  <c r="AE100" i="205" s="1"/>
  <c r="AA101" i="205"/>
  <c r="AE101" i="205" s="1"/>
  <c r="AA102" i="205"/>
  <c r="AE102" i="205" s="1"/>
  <c r="AA103" i="205"/>
  <c r="AA104" i="205"/>
  <c r="AE104" i="205" s="1"/>
  <c r="AA105" i="205"/>
  <c r="AE105" i="205" s="1"/>
  <c r="AA106" i="205"/>
  <c r="AE106" i="205" s="1"/>
  <c r="AA107" i="205"/>
  <c r="AE107" i="205" s="1"/>
  <c r="AA108" i="205"/>
  <c r="AE108" i="205" s="1"/>
  <c r="AA109" i="205"/>
  <c r="AE109" i="205" s="1"/>
  <c r="AA110" i="205"/>
  <c r="AA111" i="205"/>
  <c r="AA112" i="205"/>
  <c r="AE112" i="205" s="1"/>
  <c r="AA113" i="205"/>
  <c r="AE113" i="205" s="1"/>
  <c r="AA114" i="205"/>
  <c r="AA115" i="205"/>
  <c r="AE115" i="205" s="1"/>
  <c r="AA116" i="205"/>
  <c r="AE116" i="205" s="1"/>
  <c r="AA117" i="205"/>
  <c r="AE117" i="205" s="1"/>
  <c r="AA118" i="205"/>
  <c r="AE118" i="205" s="1"/>
  <c r="AA119" i="205"/>
  <c r="AA120" i="205"/>
  <c r="AE120" i="205" s="1"/>
  <c r="AA121" i="205"/>
  <c r="AE121" i="205" s="1"/>
  <c r="AA122" i="205"/>
  <c r="AA123" i="205"/>
  <c r="AE123" i="205" s="1"/>
  <c r="AA124" i="205"/>
  <c r="AE124" i="205" s="1"/>
  <c r="AA125" i="205"/>
  <c r="AE125" i="205" s="1"/>
  <c r="AA126" i="205"/>
  <c r="AA127" i="205"/>
  <c r="AA128" i="205"/>
  <c r="AA129" i="205"/>
  <c r="AE129" i="205" s="1"/>
  <c r="AA130" i="205"/>
  <c r="AA131" i="205"/>
  <c r="AE131" i="205" s="1"/>
  <c r="AA132" i="205"/>
  <c r="AE132" i="205" s="1"/>
  <c r="AA133" i="205"/>
  <c r="AE133" i="205" s="1"/>
  <c r="AA134" i="205"/>
  <c r="AE134" i="205" s="1"/>
  <c r="AA135" i="205"/>
  <c r="AA136" i="205"/>
  <c r="AE136" i="205" s="1"/>
  <c r="AA137" i="205"/>
  <c r="AE137" i="205" s="1"/>
  <c r="AA138" i="205"/>
  <c r="AE138" i="205" s="1"/>
  <c r="AA139" i="205"/>
  <c r="AC139" i="205" s="1"/>
  <c r="AA140" i="205"/>
  <c r="AE140" i="205" s="1"/>
  <c r="AA141" i="205"/>
  <c r="AE141" i="205" s="1"/>
  <c r="AA142" i="205"/>
  <c r="AA143" i="205"/>
  <c r="AA144" i="205"/>
  <c r="AE144" i="205" s="1"/>
  <c r="AA145" i="205"/>
  <c r="AE145" i="205" s="1"/>
  <c r="AA146" i="205"/>
  <c r="AA147" i="205"/>
  <c r="AC147" i="205" s="1"/>
  <c r="AA148" i="205"/>
  <c r="AE148" i="205" s="1"/>
  <c r="AA149" i="205"/>
  <c r="AE149" i="205" s="1"/>
  <c r="AA150" i="205"/>
  <c r="AE150" i="205" s="1"/>
  <c r="AA151" i="205"/>
  <c r="AA152" i="205"/>
  <c r="AA153" i="205"/>
  <c r="AE153" i="205" s="1"/>
  <c r="AA154" i="205"/>
  <c r="AA155" i="205"/>
  <c r="AB155" i="205" s="1"/>
  <c r="AA156" i="205"/>
  <c r="AE156" i="205" s="1"/>
  <c r="AA157" i="205"/>
  <c r="AE157" i="205" s="1"/>
  <c r="AA158" i="205"/>
  <c r="AA159" i="205"/>
  <c r="AA160" i="205"/>
  <c r="AE160" i="205" s="1"/>
  <c r="AA161" i="205"/>
  <c r="AE161" i="205" s="1"/>
  <c r="AA162" i="205"/>
  <c r="AA163" i="205"/>
  <c r="AC163" i="205" s="1"/>
  <c r="AA164" i="205"/>
  <c r="AE164" i="205" s="1"/>
  <c r="AA165" i="205"/>
  <c r="AE165" i="205" s="1"/>
  <c r="AA166" i="205"/>
  <c r="AE166" i="205" s="1"/>
  <c r="AA167" i="205"/>
  <c r="AA168" i="205"/>
  <c r="AE168" i="205" s="1"/>
  <c r="AA169" i="205"/>
  <c r="AE169" i="205" s="1"/>
  <c r="AA170" i="205"/>
  <c r="AA171" i="205"/>
  <c r="AC171" i="205" s="1"/>
  <c r="AA172" i="205"/>
  <c r="AA173" i="205"/>
  <c r="AE173" i="205" s="1"/>
  <c r="AA174" i="205"/>
  <c r="AA175" i="205"/>
  <c r="AC175" i="205" s="1"/>
  <c r="AA176" i="205"/>
  <c r="AE176" i="205" s="1"/>
  <c r="AA177" i="205"/>
  <c r="AE177" i="205" s="1"/>
  <c r="AA178" i="205"/>
  <c r="AD178" i="205" s="1"/>
  <c r="AA179" i="205"/>
  <c r="AC179" i="205" s="1"/>
  <c r="AA180" i="205"/>
  <c r="AE180" i="205" s="1"/>
  <c r="AA181" i="205"/>
  <c r="AE181" i="205" s="1"/>
  <c r="AA182" i="205"/>
  <c r="AA183" i="205"/>
  <c r="AD183" i="205" s="1"/>
  <c r="AA184" i="205"/>
  <c r="AE184" i="205" s="1"/>
  <c r="AA185" i="205"/>
  <c r="AE185" i="205" s="1"/>
  <c r="AA186" i="205"/>
  <c r="AA187" i="205"/>
  <c r="AC187" i="205" s="1"/>
  <c r="AA188" i="205"/>
  <c r="AE188" i="205" s="1"/>
  <c r="AA189" i="205"/>
  <c r="AE189" i="205" s="1"/>
  <c r="AA190" i="205"/>
  <c r="AE190" i="205" s="1"/>
  <c r="AA191" i="205"/>
  <c r="AA192" i="205"/>
  <c r="AA193" i="205"/>
  <c r="AE193" i="205" s="1"/>
  <c r="AA194" i="205"/>
  <c r="AA195" i="205"/>
  <c r="AC195" i="205" s="1"/>
  <c r="AA196" i="205"/>
  <c r="AE196" i="205" s="1"/>
  <c r="AA197" i="205"/>
  <c r="AE197" i="205" s="1"/>
  <c r="AA198" i="205"/>
  <c r="AA199" i="205"/>
  <c r="AD199" i="205" s="1"/>
  <c r="AA200" i="205"/>
  <c r="AE200" i="205" s="1"/>
  <c r="AA201" i="205"/>
  <c r="AE201" i="205" s="1"/>
  <c r="AA202" i="205"/>
  <c r="AA203" i="205"/>
  <c r="AE203" i="205" s="1"/>
  <c r="AA204" i="205"/>
  <c r="AE204" i="205" s="1"/>
  <c r="AA205" i="205"/>
  <c r="AE205" i="205" s="1"/>
  <c r="AA206" i="205"/>
  <c r="AA207" i="205"/>
  <c r="AA208" i="205"/>
  <c r="AE208" i="205" s="1"/>
  <c r="AA209" i="205"/>
  <c r="AE209" i="205" s="1"/>
  <c r="AA210" i="205"/>
  <c r="AA211" i="205"/>
  <c r="AE211" i="205" s="1"/>
  <c r="AA212" i="205"/>
  <c r="AE212" i="205" s="1"/>
  <c r="AA213" i="205"/>
  <c r="AE213" i="205" s="1"/>
  <c r="AA214" i="205"/>
  <c r="AA215" i="205"/>
  <c r="AA216" i="205"/>
  <c r="AE216" i="205" s="1"/>
  <c r="AA217" i="205"/>
  <c r="AE217" i="205" s="1"/>
  <c r="AA218" i="205"/>
  <c r="AA219" i="205"/>
  <c r="AB219" i="205" s="1"/>
  <c r="AA220" i="205"/>
  <c r="AE220" i="205" s="1"/>
  <c r="AA221" i="205"/>
  <c r="AE221" i="205" s="1"/>
  <c r="AA222" i="205"/>
  <c r="AE222" i="205" s="1"/>
  <c r="AA223" i="205"/>
  <c r="AA224" i="205"/>
  <c r="AA225" i="205"/>
  <c r="AE225" i="205" s="1"/>
  <c r="AA226" i="205"/>
  <c r="AA227" i="205"/>
  <c r="AB227" i="205" s="1"/>
  <c r="AA228" i="205"/>
  <c r="AE228" i="205" s="1"/>
  <c r="AA229" i="205"/>
  <c r="AE229" i="205" s="1"/>
  <c r="AA230" i="205"/>
  <c r="AE230" i="205" s="1"/>
  <c r="AA231" i="205"/>
  <c r="AA232" i="205"/>
  <c r="AE232" i="205" s="1"/>
  <c r="AA233" i="205"/>
  <c r="AE233" i="205" s="1"/>
  <c r="AA234" i="205"/>
  <c r="AA235" i="205"/>
  <c r="AC235" i="205" s="1"/>
  <c r="AA236" i="205"/>
  <c r="AE236" i="205" s="1"/>
  <c r="AA237" i="205"/>
  <c r="AE237" i="205" s="1"/>
  <c r="AA238" i="205"/>
  <c r="AA239" i="205"/>
  <c r="AA240" i="205"/>
  <c r="AB240" i="205" s="1"/>
  <c r="AA241" i="205"/>
  <c r="AE241" i="205" s="1"/>
  <c r="AA242" i="205"/>
  <c r="AA243" i="205"/>
  <c r="AC243" i="205" s="1"/>
  <c r="AA244" i="205"/>
  <c r="AE244" i="205" s="1"/>
  <c r="AA245" i="205"/>
  <c r="AE245" i="205" s="1"/>
  <c r="AA246" i="205"/>
  <c r="AD246" i="205" s="1"/>
  <c r="AA247" i="205"/>
  <c r="AA248" i="205"/>
  <c r="AA249" i="205"/>
  <c r="AE249" i="205" s="1"/>
  <c r="AA250" i="205"/>
  <c r="AA251" i="205"/>
  <c r="AC251" i="205" s="1"/>
  <c r="AA252" i="205"/>
  <c r="AA253" i="205"/>
  <c r="AE253" i="205" s="1"/>
  <c r="AA254" i="205"/>
  <c r="AA255" i="205"/>
  <c r="AD255" i="205" s="1"/>
  <c r="AA256" i="205"/>
  <c r="AE256" i="205" s="1"/>
  <c r="AA257" i="205"/>
  <c r="AE257" i="205" s="1"/>
  <c r="AA258" i="205"/>
  <c r="AA259" i="205"/>
  <c r="AB259" i="205" s="1"/>
  <c r="AA260" i="205"/>
  <c r="AE260" i="205" s="1"/>
  <c r="AA261" i="205"/>
  <c r="AE261" i="205" s="1"/>
  <c r="AA262" i="205"/>
  <c r="AA263" i="205"/>
  <c r="AA264" i="205"/>
  <c r="AE264" i="205" s="1"/>
  <c r="AA265" i="205"/>
  <c r="AE265" i="205" s="1"/>
  <c r="AA266" i="205"/>
  <c r="AA267" i="205"/>
  <c r="AC267" i="205" s="1"/>
  <c r="AA268" i="205"/>
  <c r="AA269" i="205"/>
  <c r="AE269" i="205" s="1"/>
  <c r="AA270" i="205"/>
  <c r="AA271" i="205"/>
  <c r="AA272" i="205"/>
  <c r="AE272" i="205" s="1"/>
  <c r="AA273" i="205"/>
  <c r="AE273" i="205" s="1"/>
  <c r="AA274" i="205"/>
  <c r="AA275" i="205"/>
  <c r="AC275" i="205" s="1"/>
  <c r="AA276" i="205"/>
  <c r="AE276" i="205" s="1"/>
  <c r="AA277" i="205"/>
  <c r="AE277" i="205" s="1"/>
  <c r="AA278" i="205"/>
  <c r="AA279" i="205"/>
  <c r="AA280" i="205"/>
  <c r="AE280" i="205" s="1"/>
  <c r="AA281" i="205"/>
  <c r="AE281" i="205" s="1"/>
  <c r="AA282" i="205"/>
  <c r="AA283" i="205"/>
  <c r="AB283" i="205" s="1"/>
  <c r="AA284" i="205"/>
  <c r="AA285" i="205"/>
  <c r="AE285" i="205" s="1"/>
  <c r="AA286" i="205"/>
  <c r="AA287" i="205"/>
  <c r="AA288" i="205"/>
  <c r="AE288" i="205" s="1"/>
  <c r="AA289" i="205"/>
  <c r="AE289" i="205" s="1"/>
  <c r="AA290" i="205"/>
  <c r="AD290" i="205" s="1"/>
  <c r="AA291" i="205"/>
  <c r="AE291" i="205" s="1"/>
  <c r="AA292" i="205"/>
  <c r="AE292" i="205" s="1"/>
  <c r="AA293" i="205"/>
  <c r="AE293" i="205" s="1"/>
  <c r="AA294" i="205"/>
  <c r="AA295" i="205"/>
  <c r="AA296" i="205"/>
  <c r="AE296" i="205" s="1"/>
  <c r="AA297" i="205"/>
  <c r="AE297" i="205" s="1"/>
  <c r="AA298" i="205"/>
  <c r="AE298" i="205" s="1"/>
  <c r="AA299" i="205"/>
  <c r="AC299" i="205" s="1"/>
  <c r="AA300" i="205"/>
  <c r="AE300" i="205" s="1"/>
  <c r="AA301" i="205"/>
  <c r="AE301" i="205" s="1"/>
  <c r="AA302" i="205"/>
  <c r="AA303" i="205"/>
  <c r="AE303" i="205" s="1"/>
  <c r="AB12" i="205"/>
  <c r="AC137" i="205"/>
  <c r="AD145" i="205"/>
  <c r="AD153" i="205"/>
  <c r="AD161" i="205"/>
  <c r="AC169" i="205"/>
  <c r="AC177" i="205"/>
  <c r="AD193" i="205"/>
  <c r="AD217" i="205"/>
  <c r="AD233" i="205"/>
  <c r="AB241" i="205"/>
  <c r="AD249" i="205"/>
  <c r="AD265" i="205"/>
  <c r="AA4" i="205"/>
  <c r="AE4" i="205" s="1"/>
  <c r="AA1" i="205"/>
  <c r="AD302" i="205"/>
  <c r="AC302" i="205"/>
  <c r="AB297" i="205"/>
  <c r="AB289" i="205"/>
  <c r="AD286" i="205"/>
  <c r="AB280" i="205"/>
  <c r="AC278" i="205"/>
  <c r="AD273" i="205"/>
  <c r="AB272" i="205"/>
  <c r="AD270" i="205"/>
  <c r="AC270" i="205"/>
  <c r="AD262" i="205"/>
  <c r="AC262" i="205"/>
  <c r="AD257" i="205"/>
  <c r="AB256" i="205"/>
  <c r="AD247" i="205"/>
  <c r="AC241" i="205"/>
  <c r="AC238" i="205"/>
  <c r="AB233" i="205"/>
  <c r="AC230" i="205"/>
  <c r="AB224" i="205"/>
  <c r="AB222" i="205"/>
  <c r="AB217" i="205"/>
  <c r="AB216" i="205"/>
  <c r="AC215" i="205"/>
  <c r="AD214" i="205"/>
  <c r="AB214" i="205"/>
  <c r="AC210" i="205"/>
  <c r="AB208" i="205"/>
  <c r="AC207" i="205"/>
  <c r="AB206" i="205"/>
  <c r="AB204" i="205"/>
  <c r="AD201" i="205"/>
  <c r="AB200" i="205"/>
  <c r="AD198" i="205"/>
  <c r="AC198" i="205"/>
  <c r="AB184" i="205"/>
  <c r="AD177" i="205"/>
  <c r="AB168" i="205"/>
  <c r="AC167" i="205"/>
  <c r="AB161" i="205"/>
  <c r="AD159" i="205"/>
  <c r="AB156" i="205"/>
  <c r="AB153" i="205"/>
  <c r="AB152" i="205"/>
  <c r="AD151" i="205"/>
  <c r="AB150" i="205"/>
  <c r="AC142" i="205"/>
  <c r="AD142" i="205"/>
  <c r="AB141" i="205"/>
  <c r="AD137" i="205"/>
  <c r="AC134" i="205"/>
  <c r="AB134" i="205"/>
  <c r="AD134" i="205"/>
  <c r="AD133" i="205"/>
  <c r="AC133" i="205"/>
  <c r="AB133" i="205"/>
  <c r="AC130" i="205"/>
  <c r="AC128" i="205"/>
  <c r="AD128" i="205"/>
  <c r="AC126" i="205"/>
  <c r="AD125" i="205"/>
  <c r="AC125" i="205"/>
  <c r="AB125" i="205"/>
  <c r="AD122" i="205"/>
  <c r="AC120" i="205"/>
  <c r="AD120" i="205"/>
  <c r="AC118" i="205"/>
  <c r="AB118" i="205"/>
  <c r="AD118" i="205"/>
  <c r="AD117" i="205"/>
  <c r="AC117" i="205"/>
  <c r="AB117" i="205"/>
  <c r="AC112" i="205"/>
  <c r="AD112" i="205"/>
  <c r="AD110" i="205"/>
  <c r="AD109" i="205"/>
  <c r="AC109" i="205"/>
  <c r="AB109" i="205"/>
  <c r="AC104" i="205"/>
  <c r="AD104" i="205"/>
  <c r="AC102" i="205"/>
  <c r="AB102" i="205"/>
  <c r="AD102" i="205"/>
  <c r="AD101" i="205"/>
  <c r="AC101" i="205"/>
  <c r="AB101" i="205"/>
  <c r="AC96" i="205"/>
  <c r="AD96" i="205"/>
  <c r="AC94" i="205"/>
  <c r="AD94" i="205"/>
  <c r="AD93" i="205"/>
  <c r="AC93" i="205"/>
  <c r="AB93" i="205"/>
  <c r="AC88" i="205"/>
  <c r="AD88" i="205"/>
  <c r="AB87" i="205"/>
  <c r="AC86" i="205"/>
  <c r="AB86" i="205"/>
  <c r="AD86" i="205"/>
  <c r="AD85" i="205"/>
  <c r="AC85" i="205"/>
  <c r="AB85" i="205"/>
  <c r="AC80" i="205"/>
  <c r="AD80" i="205"/>
  <c r="AC78" i="205"/>
  <c r="AD78" i="205"/>
  <c r="AD77" i="205"/>
  <c r="AC77" i="205"/>
  <c r="AB77" i="205"/>
  <c r="AC72" i="205"/>
  <c r="AD72" i="205"/>
  <c r="AC71" i="205"/>
  <c r="AC70" i="205"/>
  <c r="AB70" i="205"/>
  <c r="AD70" i="205"/>
  <c r="AD69" i="205"/>
  <c r="AC69" i="205"/>
  <c r="AB69" i="205"/>
  <c r="AC64" i="205"/>
  <c r="AD64" i="205"/>
  <c r="AC62" i="205"/>
  <c r="AD62" i="205"/>
  <c r="AD61" i="205"/>
  <c r="AC61" i="205"/>
  <c r="AB61" i="205"/>
  <c r="AC56" i="205"/>
  <c r="AD56" i="205"/>
  <c r="AC54" i="205"/>
  <c r="AB54" i="205"/>
  <c r="AD54" i="205"/>
  <c r="AD53" i="205"/>
  <c r="AC53" i="205"/>
  <c r="AB53" i="205"/>
  <c r="AD50" i="205"/>
  <c r="AC48" i="205"/>
  <c r="AD48" i="205"/>
  <c r="AC46" i="205"/>
  <c r="AD46" i="205"/>
  <c r="AD45" i="205"/>
  <c r="AC45" i="205"/>
  <c r="AB45" i="205"/>
  <c r="AD40" i="205"/>
  <c r="AC40" i="205"/>
  <c r="AB40" i="205"/>
  <c r="AC39" i="205"/>
  <c r="AC38" i="205"/>
  <c r="AB38" i="205"/>
  <c r="AD38" i="205"/>
  <c r="AD37" i="205"/>
  <c r="AC37" i="205"/>
  <c r="AB37" i="205"/>
  <c r="AD32" i="205"/>
  <c r="AC32" i="205"/>
  <c r="AB32" i="205"/>
  <c r="AB30" i="205"/>
  <c r="AD30" i="205"/>
  <c r="AD29" i="205"/>
  <c r="AC29" i="205"/>
  <c r="AB29" i="205"/>
  <c r="AB28" i="205"/>
  <c r="AD24" i="205"/>
  <c r="AC24" i="205"/>
  <c r="AB24" i="205"/>
  <c r="AC23" i="205"/>
  <c r="AB22" i="205"/>
  <c r="AD22" i="205"/>
  <c r="AD21" i="205"/>
  <c r="AC21" i="205"/>
  <c r="AB21" i="205"/>
  <c r="AD19" i="205"/>
  <c r="AD16" i="205"/>
  <c r="AC16" i="205"/>
  <c r="AB16" i="205"/>
  <c r="AB15" i="205"/>
  <c r="AB14" i="205"/>
  <c r="AD14" i="205"/>
  <c r="AD13" i="205"/>
  <c r="AC13" i="205"/>
  <c r="AB13" i="205"/>
  <c r="AC11" i="205"/>
  <c r="AD8" i="205"/>
  <c r="AC8" i="205"/>
  <c r="AB8" i="205"/>
  <c r="AC6" i="205"/>
  <c r="AB6" i="205"/>
  <c r="AD6" i="205"/>
  <c r="AD5" i="205"/>
  <c r="AC5" i="205"/>
  <c r="AB5" i="205"/>
  <c r="Y10" i="205"/>
  <c r="Y15" i="205"/>
  <c r="Y18" i="205"/>
  <c r="Y34" i="205"/>
  <c r="Y55" i="205"/>
  <c r="Y58" i="205"/>
  <c r="Y79" i="205"/>
  <c r="Y98" i="205"/>
  <c r="Y119" i="205"/>
  <c r="Y122" i="205"/>
  <c r="Y143" i="205"/>
  <c r="Y167" i="205"/>
  <c r="Y199" i="205"/>
  <c r="Y221" i="205"/>
  <c r="Y223" i="205"/>
  <c r="Y255" i="205"/>
  <c r="Y279" i="205"/>
  <c r="Y303" i="205"/>
  <c r="U5" i="205"/>
  <c r="U6" i="205"/>
  <c r="U7" i="205"/>
  <c r="Y7" i="205" s="1"/>
  <c r="U8" i="205"/>
  <c r="Y8" i="205" s="1"/>
  <c r="U9" i="205"/>
  <c r="Y9" i="205" s="1"/>
  <c r="U10" i="205"/>
  <c r="W10" i="205" s="1"/>
  <c r="U11" i="205"/>
  <c r="Y11" i="205" s="1"/>
  <c r="U12" i="205"/>
  <c r="Y12" i="205" s="1"/>
  <c r="U13" i="205"/>
  <c r="U14" i="205"/>
  <c r="U15" i="205"/>
  <c r="U16" i="205"/>
  <c r="Y16" i="205" s="1"/>
  <c r="U17" i="205"/>
  <c r="U18" i="205"/>
  <c r="X18" i="205" s="1"/>
  <c r="U19" i="205"/>
  <c r="Y19" i="205" s="1"/>
  <c r="U20" i="205"/>
  <c r="Y20" i="205" s="1"/>
  <c r="U21" i="205"/>
  <c r="U22" i="205"/>
  <c r="U23" i="205"/>
  <c r="Y23" i="205" s="1"/>
  <c r="U24" i="205"/>
  <c r="Y24" i="205" s="1"/>
  <c r="U25" i="205"/>
  <c r="U26" i="205"/>
  <c r="Y26" i="205" s="1"/>
  <c r="U27" i="205"/>
  <c r="Y27" i="205" s="1"/>
  <c r="U28" i="205"/>
  <c r="X28" i="205" s="1"/>
  <c r="U29" i="205"/>
  <c r="X29" i="205" s="1"/>
  <c r="U30" i="205"/>
  <c r="U31" i="205"/>
  <c r="Y31" i="205" s="1"/>
  <c r="U32" i="205"/>
  <c r="Y32" i="205" s="1"/>
  <c r="U33" i="205"/>
  <c r="U34" i="205"/>
  <c r="U35" i="205"/>
  <c r="Y35" i="205" s="1"/>
  <c r="U36" i="205"/>
  <c r="U37" i="205"/>
  <c r="U38" i="205"/>
  <c r="U39" i="205"/>
  <c r="Y39" i="205" s="1"/>
  <c r="U40" i="205"/>
  <c r="Y40" i="205" s="1"/>
  <c r="U41" i="205"/>
  <c r="U42" i="205"/>
  <c r="X42" i="205" s="1"/>
  <c r="U43" i="205"/>
  <c r="U44" i="205"/>
  <c r="X44" i="205" s="1"/>
  <c r="U45" i="205"/>
  <c r="U46" i="205"/>
  <c r="U47" i="205"/>
  <c r="Y47" i="205" s="1"/>
  <c r="U48" i="205"/>
  <c r="Y48" i="205" s="1"/>
  <c r="U49" i="205"/>
  <c r="Y49" i="205" s="1"/>
  <c r="U50" i="205"/>
  <c r="Y50" i="205" s="1"/>
  <c r="U51" i="205"/>
  <c r="U52" i="205"/>
  <c r="Y52" i="205" s="1"/>
  <c r="U53" i="205"/>
  <c r="U54" i="205"/>
  <c r="U55" i="205"/>
  <c r="U56" i="205"/>
  <c r="Y56" i="205" s="1"/>
  <c r="U57" i="205"/>
  <c r="Y57" i="205" s="1"/>
  <c r="U58" i="205"/>
  <c r="X58" i="205" s="1"/>
  <c r="U59" i="205"/>
  <c r="U60" i="205"/>
  <c r="X60" i="205" s="1"/>
  <c r="U61" i="205"/>
  <c r="U62" i="205"/>
  <c r="U63" i="205"/>
  <c r="Y63" i="205" s="1"/>
  <c r="U64" i="205"/>
  <c r="Y64" i="205" s="1"/>
  <c r="U65" i="205"/>
  <c r="U66" i="205"/>
  <c r="Y66" i="205" s="1"/>
  <c r="U67" i="205"/>
  <c r="Y67" i="205" s="1"/>
  <c r="U68" i="205"/>
  <c r="U69" i="205"/>
  <c r="U70" i="205"/>
  <c r="U71" i="205"/>
  <c r="Y71" i="205" s="1"/>
  <c r="U72" i="205"/>
  <c r="Y72" i="205" s="1"/>
  <c r="U73" i="205"/>
  <c r="Y73" i="205" s="1"/>
  <c r="U74" i="205"/>
  <c r="Y74" i="205" s="1"/>
  <c r="U75" i="205"/>
  <c r="Y75" i="205" s="1"/>
  <c r="U76" i="205"/>
  <c r="Y76" i="205" s="1"/>
  <c r="U77" i="205"/>
  <c r="U78" i="205"/>
  <c r="U79" i="205"/>
  <c r="U80" i="205"/>
  <c r="Y80" i="205" s="1"/>
  <c r="U81" i="205"/>
  <c r="U82" i="205"/>
  <c r="Y82" i="205" s="1"/>
  <c r="U83" i="205"/>
  <c r="U84" i="205"/>
  <c r="Y84" i="205" s="1"/>
  <c r="U85" i="205"/>
  <c r="U86" i="205"/>
  <c r="U87" i="205"/>
  <c r="Y87" i="205" s="1"/>
  <c r="U88" i="205"/>
  <c r="Y88" i="205" s="1"/>
  <c r="U89" i="205"/>
  <c r="Y89" i="205" s="1"/>
  <c r="U90" i="205"/>
  <c r="Y90" i="205" s="1"/>
  <c r="U91" i="205"/>
  <c r="U92" i="205"/>
  <c r="Y92" i="205" s="1"/>
  <c r="U93" i="205"/>
  <c r="Y93" i="205" s="1"/>
  <c r="U94" i="205"/>
  <c r="U95" i="205"/>
  <c r="Y95" i="205" s="1"/>
  <c r="U96" i="205"/>
  <c r="Y96" i="205" s="1"/>
  <c r="U97" i="205"/>
  <c r="Y97" i="205" s="1"/>
  <c r="U98" i="205"/>
  <c r="V98" i="205" s="1"/>
  <c r="U99" i="205"/>
  <c r="U100" i="205"/>
  <c r="X100" i="205" s="1"/>
  <c r="U101" i="205"/>
  <c r="W101" i="205" s="1"/>
  <c r="U102" i="205"/>
  <c r="U103" i="205"/>
  <c r="Y103" i="205" s="1"/>
  <c r="U104" i="205"/>
  <c r="Y104" i="205" s="1"/>
  <c r="U105" i="205"/>
  <c r="U106" i="205"/>
  <c r="V106" i="205" s="1"/>
  <c r="U107" i="205"/>
  <c r="U108" i="205"/>
  <c r="Y108" i="205" s="1"/>
  <c r="U109" i="205"/>
  <c r="U110" i="205"/>
  <c r="U111" i="205"/>
  <c r="Y111" i="205" s="1"/>
  <c r="U112" i="205"/>
  <c r="Y112" i="205" s="1"/>
  <c r="U113" i="205"/>
  <c r="U114" i="205"/>
  <c r="Y114" i="205" s="1"/>
  <c r="U115" i="205"/>
  <c r="U116" i="205"/>
  <c r="Y116" i="205" s="1"/>
  <c r="U117" i="205"/>
  <c r="U118" i="205"/>
  <c r="Y118" i="205" s="1"/>
  <c r="U119" i="205"/>
  <c r="U120" i="205"/>
  <c r="Y120" i="205" s="1"/>
  <c r="U121" i="205"/>
  <c r="U122" i="205"/>
  <c r="U123" i="205"/>
  <c r="Y123" i="205" s="1"/>
  <c r="U124" i="205"/>
  <c r="U125" i="205"/>
  <c r="U126" i="205"/>
  <c r="Y126" i="205" s="1"/>
  <c r="U127" i="205"/>
  <c r="Y127" i="205" s="1"/>
  <c r="U128" i="205"/>
  <c r="Y128" i="205" s="1"/>
  <c r="U129" i="205"/>
  <c r="U130" i="205"/>
  <c r="V130" i="205" s="1"/>
  <c r="U131" i="205"/>
  <c r="U132" i="205"/>
  <c r="Y132" i="205" s="1"/>
  <c r="U133" i="205"/>
  <c r="U134" i="205"/>
  <c r="Y134" i="205" s="1"/>
  <c r="U135" i="205"/>
  <c r="Y135" i="205" s="1"/>
  <c r="U136" i="205"/>
  <c r="Y136" i="205" s="1"/>
  <c r="U137" i="205"/>
  <c r="U138" i="205"/>
  <c r="Y138" i="205" s="1"/>
  <c r="U139" i="205"/>
  <c r="Y139" i="205" s="1"/>
  <c r="U140" i="205"/>
  <c r="U141" i="205"/>
  <c r="Y141" i="205" s="1"/>
  <c r="U142" i="205"/>
  <c r="Y142" i="205" s="1"/>
  <c r="U143" i="205"/>
  <c r="U144" i="205"/>
  <c r="Y144" i="205" s="1"/>
  <c r="U145" i="205"/>
  <c r="U146" i="205"/>
  <c r="W146" i="205" s="1"/>
  <c r="U147" i="205"/>
  <c r="Y147" i="205" s="1"/>
  <c r="U148" i="205"/>
  <c r="X148" i="205" s="1"/>
  <c r="U149" i="205"/>
  <c r="Y149" i="205" s="1"/>
  <c r="U150" i="205"/>
  <c r="Y150" i="205" s="1"/>
  <c r="U151" i="205"/>
  <c r="Y151" i="205" s="1"/>
  <c r="U152" i="205"/>
  <c r="Y152" i="205" s="1"/>
  <c r="U153" i="205"/>
  <c r="U154" i="205"/>
  <c r="V154" i="205" s="1"/>
  <c r="U155" i="205"/>
  <c r="Y155" i="205" s="1"/>
  <c r="U156" i="205"/>
  <c r="Y156" i="205" s="1"/>
  <c r="U157" i="205"/>
  <c r="Y157" i="205" s="1"/>
  <c r="U158" i="205"/>
  <c r="Y158" i="205" s="1"/>
  <c r="U159" i="205"/>
  <c r="Y159" i="205" s="1"/>
  <c r="U160" i="205"/>
  <c r="Y160" i="205" s="1"/>
  <c r="U161" i="205"/>
  <c r="U162" i="205"/>
  <c r="Y162" i="205" s="1"/>
  <c r="U163" i="205"/>
  <c r="U164" i="205"/>
  <c r="Y164" i="205" s="1"/>
  <c r="U165" i="205"/>
  <c r="Y165" i="205" s="1"/>
  <c r="U166" i="205"/>
  <c r="Y166" i="205" s="1"/>
  <c r="U167" i="205"/>
  <c r="U168" i="205"/>
  <c r="Y168" i="205" s="1"/>
  <c r="U169" i="205"/>
  <c r="U170" i="205"/>
  <c r="V170" i="205" s="1"/>
  <c r="U171" i="205"/>
  <c r="Y171" i="205" s="1"/>
  <c r="U172" i="205"/>
  <c r="U173" i="205"/>
  <c r="Y173" i="205" s="1"/>
  <c r="U174" i="205"/>
  <c r="Y174" i="205" s="1"/>
  <c r="U175" i="205"/>
  <c r="Y175" i="205" s="1"/>
  <c r="U176" i="205"/>
  <c r="Y176" i="205" s="1"/>
  <c r="U177" i="205"/>
  <c r="U178" i="205"/>
  <c r="W178" i="205" s="1"/>
  <c r="U179" i="205"/>
  <c r="Y179" i="205" s="1"/>
  <c r="U180" i="205"/>
  <c r="U181" i="205"/>
  <c r="Y181" i="205" s="1"/>
  <c r="U182" i="205"/>
  <c r="Y182" i="205" s="1"/>
  <c r="U183" i="205"/>
  <c r="Y183" i="205" s="1"/>
  <c r="U184" i="205"/>
  <c r="Y184" i="205" s="1"/>
  <c r="U185" i="205"/>
  <c r="U186" i="205"/>
  <c r="U187" i="205"/>
  <c r="Y187" i="205" s="1"/>
  <c r="U188" i="205"/>
  <c r="Y188" i="205" s="1"/>
  <c r="U189" i="205"/>
  <c r="Y189" i="205" s="1"/>
  <c r="U190" i="205"/>
  <c r="Y190" i="205" s="1"/>
  <c r="U191" i="205"/>
  <c r="Y191" i="205" s="1"/>
  <c r="U192" i="205"/>
  <c r="Y192" i="205" s="1"/>
  <c r="U193" i="205"/>
  <c r="U194" i="205"/>
  <c r="Y194" i="205" s="1"/>
  <c r="U195" i="205"/>
  <c r="Y195" i="205" s="1"/>
  <c r="U196" i="205"/>
  <c r="V196" i="205" s="1"/>
  <c r="U197" i="205"/>
  <c r="Y197" i="205" s="1"/>
  <c r="U198" i="205"/>
  <c r="Y198" i="205" s="1"/>
  <c r="U199" i="205"/>
  <c r="U200" i="205"/>
  <c r="Y200" i="205" s="1"/>
  <c r="U201" i="205"/>
  <c r="U202" i="205"/>
  <c r="Y202" i="205" s="1"/>
  <c r="U203" i="205"/>
  <c r="Y203" i="205" s="1"/>
  <c r="U204" i="205"/>
  <c r="U205" i="205"/>
  <c r="Y205" i="205" s="1"/>
  <c r="U206" i="205"/>
  <c r="Y206" i="205" s="1"/>
  <c r="U207" i="205"/>
  <c r="Y207" i="205" s="1"/>
  <c r="U208" i="205"/>
  <c r="Y208" i="205" s="1"/>
  <c r="U209" i="205"/>
  <c r="U210" i="205"/>
  <c r="W210" i="205" s="1"/>
  <c r="U211" i="205"/>
  <c r="Y211" i="205" s="1"/>
  <c r="U212" i="205"/>
  <c r="X212" i="205" s="1"/>
  <c r="U213" i="205"/>
  <c r="U214" i="205"/>
  <c r="Y214" i="205" s="1"/>
  <c r="U215" i="205"/>
  <c r="Y215" i="205" s="1"/>
  <c r="U216" i="205"/>
  <c r="Y216" i="205" s="1"/>
  <c r="U217" i="205"/>
  <c r="X217" i="205" s="1"/>
  <c r="U218" i="205"/>
  <c r="Y218" i="205" s="1"/>
  <c r="U219" i="205"/>
  <c r="U220" i="205"/>
  <c r="Y220" i="205" s="1"/>
  <c r="U221" i="205"/>
  <c r="U222" i="205"/>
  <c r="U223" i="205"/>
  <c r="U224" i="205"/>
  <c r="Y224" i="205" s="1"/>
  <c r="U225" i="205"/>
  <c r="U226" i="205"/>
  <c r="V226" i="205" s="1"/>
  <c r="U227" i="205"/>
  <c r="U228" i="205"/>
  <c r="Y228" i="205" s="1"/>
  <c r="U229" i="205"/>
  <c r="Y229" i="205" s="1"/>
  <c r="U230" i="205"/>
  <c r="Y230" i="205" s="1"/>
  <c r="U231" i="205"/>
  <c r="Y231" i="205" s="1"/>
  <c r="U232" i="205"/>
  <c r="Y232" i="205" s="1"/>
  <c r="U233" i="205"/>
  <c r="U234" i="205"/>
  <c r="Y234" i="205" s="1"/>
  <c r="U235" i="205"/>
  <c r="U236" i="205"/>
  <c r="W236" i="205" s="1"/>
  <c r="U237" i="205"/>
  <c r="Y237" i="205" s="1"/>
  <c r="U238" i="205"/>
  <c r="Y238" i="205" s="1"/>
  <c r="U239" i="205"/>
  <c r="Y239" i="205" s="1"/>
  <c r="U240" i="205"/>
  <c r="Y240" i="205" s="1"/>
  <c r="U241" i="205"/>
  <c r="U242" i="205"/>
  <c r="Y242" i="205" s="1"/>
  <c r="U243" i="205"/>
  <c r="W243" i="205" s="1"/>
  <c r="U244" i="205"/>
  <c r="X244" i="205" s="1"/>
  <c r="U245" i="205"/>
  <c r="Y245" i="205" s="1"/>
  <c r="U246" i="205"/>
  <c r="Y246" i="205" s="1"/>
  <c r="U247" i="205"/>
  <c r="Y247" i="205" s="1"/>
  <c r="U248" i="205"/>
  <c r="Y248" i="205" s="1"/>
  <c r="U249" i="205"/>
  <c r="U250" i="205"/>
  <c r="Y250" i="205" s="1"/>
  <c r="U251" i="205"/>
  <c r="U252" i="205"/>
  <c r="Y252" i="205" s="1"/>
  <c r="U253" i="205"/>
  <c r="Y253" i="205" s="1"/>
  <c r="U254" i="205"/>
  <c r="U255" i="205"/>
  <c r="U256" i="205"/>
  <c r="Y256" i="205" s="1"/>
  <c r="U257" i="205"/>
  <c r="U258" i="205"/>
  <c r="Y258" i="205" s="1"/>
  <c r="U259" i="205"/>
  <c r="Y259" i="205" s="1"/>
  <c r="U260" i="205"/>
  <c r="U261" i="205"/>
  <c r="Y261" i="205" s="1"/>
  <c r="U262" i="205"/>
  <c r="U263" i="205"/>
  <c r="Y263" i="205" s="1"/>
  <c r="U264" i="205"/>
  <c r="Y264" i="205" s="1"/>
  <c r="U265" i="205"/>
  <c r="Y265" i="205" s="1"/>
  <c r="U266" i="205"/>
  <c r="Y266" i="205" s="1"/>
  <c r="U267" i="205"/>
  <c r="U268" i="205"/>
  <c r="Y268" i="205" s="1"/>
  <c r="U269" i="205"/>
  <c r="Y269" i="205" s="1"/>
  <c r="U270" i="205"/>
  <c r="U271" i="205"/>
  <c r="Y271" i="205" s="1"/>
  <c r="U272" i="205"/>
  <c r="Y272" i="205" s="1"/>
  <c r="U273" i="205"/>
  <c r="Y273" i="205" s="1"/>
  <c r="U274" i="205"/>
  <c r="Y274" i="205" s="1"/>
  <c r="U275" i="205"/>
  <c r="Y275" i="205" s="1"/>
  <c r="U276" i="205"/>
  <c r="Y276" i="205" s="1"/>
  <c r="U277" i="205"/>
  <c r="Y277" i="205" s="1"/>
  <c r="U278" i="205"/>
  <c r="U279" i="205"/>
  <c r="U280" i="205"/>
  <c r="Y280" i="205" s="1"/>
  <c r="U281" i="205"/>
  <c r="U282" i="205"/>
  <c r="Y282" i="205" s="1"/>
  <c r="U283" i="205"/>
  <c r="Y283" i="205" s="1"/>
  <c r="U284" i="205"/>
  <c r="Y284" i="205" s="1"/>
  <c r="U285" i="205"/>
  <c r="Y285" i="205" s="1"/>
  <c r="U286" i="205"/>
  <c r="U287" i="205"/>
  <c r="Y287" i="205" s="1"/>
  <c r="U288" i="205"/>
  <c r="Y288" i="205" s="1"/>
  <c r="U289" i="205"/>
  <c r="Y289" i="205" s="1"/>
  <c r="U290" i="205"/>
  <c r="V290" i="205" s="1"/>
  <c r="U291" i="205"/>
  <c r="Y291" i="205" s="1"/>
  <c r="U292" i="205"/>
  <c r="W292" i="205" s="1"/>
  <c r="U293" i="205"/>
  <c r="Y293" i="205" s="1"/>
  <c r="U294" i="205"/>
  <c r="U295" i="205"/>
  <c r="Y295" i="205" s="1"/>
  <c r="U296" i="205"/>
  <c r="Y296" i="205" s="1"/>
  <c r="U297" i="205"/>
  <c r="U298" i="205"/>
  <c r="Y298" i="205" s="1"/>
  <c r="U299" i="205"/>
  <c r="U300" i="205"/>
  <c r="Y300" i="205" s="1"/>
  <c r="U301" i="205"/>
  <c r="Y301" i="205" s="1"/>
  <c r="U302" i="205"/>
  <c r="U303" i="205"/>
  <c r="U4" i="205"/>
  <c r="Y4" i="205" s="1"/>
  <c r="U1" i="205"/>
  <c r="X303" i="205"/>
  <c r="X297" i="205"/>
  <c r="X295" i="205"/>
  <c r="X292" i="205"/>
  <c r="W290" i="205"/>
  <c r="X287" i="205"/>
  <c r="X281" i="205"/>
  <c r="X279" i="205"/>
  <c r="W274" i="205"/>
  <c r="V274" i="205"/>
  <c r="X274" i="205"/>
  <c r="X271" i="205"/>
  <c r="W265" i="205"/>
  <c r="V265" i="205"/>
  <c r="X263" i="205"/>
  <c r="X257" i="205"/>
  <c r="X255" i="205"/>
  <c r="X249" i="205"/>
  <c r="W249" i="205"/>
  <c r="X247" i="205"/>
  <c r="V241" i="205"/>
  <c r="X239" i="205"/>
  <c r="X234" i="205"/>
  <c r="X233" i="205"/>
  <c r="X231" i="205"/>
  <c r="X226" i="205"/>
  <c r="V225" i="205"/>
  <c r="W217" i="205"/>
  <c r="X216" i="205"/>
  <c r="V210" i="205"/>
  <c r="X209" i="205"/>
  <c r="V209" i="205"/>
  <c r="W201" i="205"/>
  <c r="V201" i="205"/>
  <c r="W193" i="205"/>
  <c r="W185" i="205"/>
  <c r="V185" i="205"/>
  <c r="V178" i="205"/>
  <c r="X178" i="205"/>
  <c r="X170" i="205"/>
  <c r="W169" i="205"/>
  <c r="V169" i="205"/>
  <c r="W161" i="205"/>
  <c r="V161" i="205"/>
  <c r="W154" i="205"/>
  <c r="V153" i="205"/>
  <c r="V151" i="205"/>
  <c r="V146" i="205"/>
  <c r="X146" i="205"/>
  <c r="X145" i="205"/>
  <c r="V145" i="205"/>
  <c r="V135" i="205"/>
  <c r="X129" i="205"/>
  <c r="W129" i="205"/>
  <c r="X128" i="205"/>
  <c r="W128" i="205"/>
  <c r="V128" i="205"/>
  <c r="X121" i="205"/>
  <c r="X120" i="205"/>
  <c r="W120" i="205"/>
  <c r="V120" i="205"/>
  <c r="W113" i="205"/>
  <c r="V113" i="205"/>
  <c r="X111" i="205"/>
  <c r="V105" i="205"/>
  <c r="X104" i="205"/>
  <c r="W104" i="205"/>
  <c r="V104" i="205"/>
  <c r="V99" i="205"/>
  <c r="W97" i="205"/>
  <c r="X96" i="205"/>
  <c r="W96" i="205"/>
  <c r="X95" i="205"/>
  <c r="X91" i="205"/>
  <c r="X89" i="205"/>
  <c r="V89" i="205"/>
  <c r="W81" i="205"/>
  <c r="V81" i="205"/>
  <c r="X80" i="205"/>
  <c r="X79" i="205"/>
  <c r="X78" i="205"/>
  <c r="V75" i="205"/>
  <c r="X73" i="205"/>
  <c r="V73" i="205"/>
  <c r="X72" i="205"/>
  <c r="X71" i="205"/>
  <c r="X66" i="205"/>
  <c r="X65" i="205"/>
  <c r="X63" i="205"/>
  <c r="V63" i="205"/>
  <c r="W63" i="205"/>
  <c r="W62" i="205"/>
  <c r="V62" i="205"/>
  <c r="W58" i="205"/>
  <c r="V58" i="205"/>
  <c r="X57" i="205"/>
  <c r="W57" i="205"/>
  <c r="V57" i="205"/>
  <c r="X56" i="205"/>
  <c r="W56" i="205"/>
  <c r="V56" i="205"/>
  <c r="W55" i="205"/>
  <c r="W51" i="205"/>
  <c r="X49" i="205"/>
  <c r="W49" i="205"/>
  <c r="V49" i="205"/>
  <c r="X47" i="205"/>
  <c r="V47" i="205"/>
  <c r="W47" i="205"/>
  <c r="V46" i="205"/>
  <c r="X43" i="205"/>
  <c r="X41" i="205"/>
  <c r="X40" i="205"/>
  <c r="W40" i="205"/>
  <c r="V40" i="205"/>
  <c r="W39" i="205"/>
  <c r="X34" i="205"/>
  <c r="X33" i="205"/>
  <c r="W33" i="205"/>
  <c r="X31" i="205"/>
  <c r="V31" i="205"/>
  <c r="W31" i="205"/>
  <c r="X30" i="205"/>
  <c r="W30" i="205"/>
  <c r="W25" i="205"/>
  <c r="V25" i="205"/>
  <c r="V24" i="205"/>
  <c r="X24" i="205"/>
  <c r="X23" i="205"/>
  <c r="W23" i="205"/>
  <c r="V23" i="205"/>
  <c r="X17" i="205"/>
  <c r="W17" i="205"/>
  <c r="V16" i="205"/>
  <c r="X16" i="205"/>
  <c r="X15" i="205"/>
  <c r="W15" i="205"/>
  <c r="V15" i="205"/>
  <c r="W14" i="205"/>
  <c r="X10" i="205"/>
  <c r="X9" i="205"/>
  <c r="W9" i="205"/>
  <c r="V9" i="205"/>
  <c r="V8" i="205"/>
  <c r="X8" i="205"/>
  <c r="X7" i="205"/>
  <c r="W7" i="205"/>
  <c r="V7" i="205"/>
  <c r="S7" i="205"/>
  <c r="S9" i="205"/>
  <c r="S13" i="205"/>
  <c r="S35" i="205"/>
  <c r="S43" i="205"/>
  <c r="S51" i="205"/>
  <c r="S55" i="205"/>
  <c r="S59" i="205"/>
  <c r="S77" i="205"/>
  <c r="S79" i="205"/>
  <c r="S99" i="205"/>
  <c r="S103" i="205"/>
  <c r="S107" i="205"/>
  <c r="S127" i="205"/>
  <c r="S151" i="205"/>
  <c r="S179" i="205"/>
  <c r="S205" i="205"/>
  <c r="S231" i="205"/>
  <c r="S287" i="205"/>
  <c r="S289" i="205"/>
  <c r="O5" i="205"/>
  <c r="S5" i="205" s="1"/>
  <c r="O6" i="205"/>
  <c r="S6" i="205" s="1"/>
  <c r="O7" i="205"/>
  <c r="O8" i="205"/>
  <c r="Q8" i="205" s="1"/>
  <c r="O9" i="205"/>
  <c r="O10" i="205"/>
  <c r="S10" i="205" s="1"/>
  <c r="O11" i="205"/>
  <c r="S11" i="205" s="1"/>
  <c r="O12" i="205"/>
  <c r="R12" i="205" s="1"/>
  <c r="O13" i="205"/>
  <c r="O14" i="205"/>
  <c r="S14" i="205" s="1"/>
  <c r="O15" i="205"/>
  <c r="S15" i="205" s="1"/>
  <c r="O16" i="205"/>
  <c r="R16" i="205" s="1"/>
  <c r="O17" i="205"/>
  <c r="O18" i="205"/>
  <c r="S18" i="205" s="1"/>
  <c r="O19" i="205"/>
  <c r="S19" i="205" s="1"/>
  <c r="O20" i="205"/>
  <c r="Q20" i="205" s="1"/>
  <c r="O21" i="205"/>
  <c r="S21" i="205" s="1"/>
  <c r="O22" i="205"/>
  <c r="S22" i="205" s="1"/>
  <c r="O23" i="205"/>
  <c r="S23" i="205" s="1"/>
  <c r="O24" i="205"/>
  <c r="O25" i="205"/>
  <c r="O26" i="205"/>
  <c r="S26" i="205" s="1"/>
  <c r="O27" i="205"/>
  <c r="S27" i="205" s="1"/>
  <c r="O28" i="205"/>
  <c r="S28" i="205" s="1"/>
  <c r="O29" i="205"/>
  <c r="S29" i="205" s="1"/>
  <c r="O30" i="205"/>
  <c r="S30" i="205" s="1"/>
  <c r="O31" i="205"/>
  <c r="S31" i="205" s="1"/>
  <c r="O32" i="205"/>
  <c r="O33" i="205"/>
  <c r="O34" i="205"/>
  <c r="S34" i="205" s="1"/>
  <c r="O35" i="205"/>
  <c r="O36" i="205"/>
  <c r="R36" i="205" s="1"/>
  <c r="O37" i="205"/>
  <c r="S37" i="205" s="1"/>
  <c r="O38" i="205"/>
  <c r="S38" i="205" s="1"/>
  <c r="O39" i="205"/>
  <c r="S39" i="205" s="1"/>
  <c r="O40" i="205"/>
  <c r="O41" i="205"/>
  <c r="O42" i="205"/>
  <c r="S42" i="205" s="1"/>
  <c r="O43" i="205"/>
  <c r="O44" i="205"/>
  <c r="O45" i="205"/>
  <c r="S45" i="205" s="1"/>
  <c r="O46" i="205"/>
  <c r="S46" i="205" s="1"/>
  <c r="O47" i="205"/>
  <c r="S47" i="205" s="1"/>
  <c r="O48" i="205"/>
  <c r="P48" i="205" s="1"/>
  <c r="O49" i="205"/>
  <c r="O50" i="205"/>
  <c r="S50" i="205" s="1"/>
  <c r="O51" i="205"/>
  <c r="O52" i="205"/>
  <c r="S52" i="205" s="1"/>
  <c r="O53" i="205"/>
  <c r="S53" i="205" s="1"/>
  <c r="O54" i="205"/>
  <c r="S54" i="205" s="1"/>
  <c r="O55" i="205"/>
  <c r="O56" i="205"/>
  <c r="O57" i="205"/>
  <c r="O58" i="205"/>
  <c r="S58" i="205" s="1"/>
  <c r="O59" i="205"/>
  <c r="O60" i="205"/>
  <c r="S60" i="205" s="1"/>
  <c r="O61" i="205"/>
  <c r="S61" i="205" s="1"/>
  <c r="O62" i="205"/>
  <c r="S62" i="205" s="1"/>
  <c r="O63" i="205"/>
  <c r="S63" i="205" s="1"/>
  <c r="O64" i="205"/>
  <c r="O65" i="205"/>
  <c r="O66" i="205"/>
  <c r="S66" i="205" s="1"/>
  <c r="O67" i="205"/>
  <c r="S67" i="205" s="1"/>
  <c r="O68" i="205"/>
  <c r="O69" i="205"/>
  <c r="S69" i="205" s="1"/>
  <c r="O70" i="205"/>
  <c r="S70" i="205" s="1"/>
  <c r="O71" i="205"/>
  <c r="S71" i="205" s="1"/>
  <c r="O72" i="205"/>
  <c r="O73" i="205"/>
  <c r="O74" i="205"/>
  <c r="S74" i="205" s="1"/>
  <c r="O75" i="205"/>
  <c r="S75" i="205" s="1"/>
  <c r="O76" i="205"/>
  <c r="O77" i="205"/>
  <c r="O78" i="205"/>
  <c r="S78" i="205" s="1"/>
  <c r="O79" i="205"/>
  <c r="O80" i="205"/>
  <c r="O81" i="205"/>
  <c r="O82" i="205"/>
  <c r="S82" i="205" s="1"/>
  <c r="O83" i="205"/>
  <c r="S83" i="205" s="1"/>
  <c r="O84" i="205"/>
  <c r="O85" i="205"/>
  <c r="S85" i="205" s="1"/>
  <c r="O86" i="205"/>
  <c r="S86" i="205" s="1"/>
  <c r="O87" i="205"/>
  <c r="S87" i="205" s="1"/>
  <c r="O88" i="205"/>
  <c r="O89" i="205"/>
  <c r="O90" i="205"/>
  <c r="S90" i="205" s="1"/>
  <c r="O91" i="205"/>
  <c r="S91" i="205" s="1"/>
  <c r="O92" i="205"/>
  <c r="S92" i="205" s="1"/>
  <c r="O93" i="205"/>
  <c r="S93" i="205" s="1"/>
  <c r="O94" i="205"/>
  <c r="O95" i="205"/>
  <c r="S95" i="205" s="1"/>
  <c r="O96" i="205"/>
  <c r="O97" i="205"/>
  <c r="O98" i="205"/>
  <c r="S98" i="205" s="1"/>
  <c r="O99" i="205"/>
  <c r="O100" i="205"/>
  <c r="O101" i="205"/>
  <c r="S101" i="205" s="1"/>
  <c r="O102" i="205"/>
  <c r="O103" i="205"/>
  <c r="O104" i="205"/>
  <c r="R104" i="205" s="1"/>
  <c r="O105" i="205"/>
  <c r="O106" i="205"/>
  <c r="S106" i="205" s="1"/>
  <c r="O107" i="205"/>
  <c r="O108" i="205"/>
  <c r="O109" i="205"/>
  <c r="S109" i="205" s="1"/>
  <c r="O110" i="205"/>
  <c r="O111" i="205"/>
  <c r="S111" i="205" s="1"/>
  <c r="O112" i="205"/>
  <c r="O113" i="205"/>
  <c r="O114" i="205"/>
  <c r="S114" i="205" s="1"/>
  <c r="O115" i="205"/>
  <c r="S115" i="205" s="1"/>
  <c r="O116" i="205"/>
  <c r="O117" i="205"/>
  <c r="S117" i="205" s="1"/>
  <c r="O118" i="205"/>
  <c r="O119" i="205"/>
  <c r="S119" i="205" s="1"/>
  <c r="O120" i="205"/>
  <c r="O121" i="205"/>
  <c r="O122" i="205"/>
  <c r="S122" i="205" s="1"/>
  <c r="O123" i="205"/>
  <c r="S123" i="205" s="1"/>
  <c r="O124" i="205"/>
  <c r="O125" i="205"/>
  <c r="S125" i="205" s="1"/>
  <c r="O126" i="205"/>
  <c r="O127" i="205"/>
  <c r="O128" i="205"/>
  <c r="Q128" i="205" s="1"/>
  <c r="O129" i="205"/>
  <c r="O130" i="205"/>
  <c r="S130" i="205" s="1"/>
  <c r="O131" i="205"/>
  <c r="S131" i="205" s="1"/>
  <c r="O132" i="205"/>
  <c r="O133" i="205"/>
  <c r="S133" i="205" s="1"/>
  <c r="O134" i="205"/>
  <c r="S134" i="205" s="1"/>
  <c r="O135" i="205"/>
  <c r="S135" i="205" s="1"/>
  <c r="O136" i="205"/>
  <c r="O137" i="205"/>
  <c r="O138" i="205"/>
  <c r="O139" i="205"/>
  <c r="S139" i="205" s="1"/>
  <c r="O140" i="205"/>
  <c r="S140" i="205" s="1"/>
  <c r="O141" i="205"/>
  <c r="S141" i="205" s="1"/>
  <c r="O142" i="205"/>
  <c r="S142" i="205" s="1"/>
  <c r="O143" i="205"/>
  <c r="S143" i="205" s="1"/>
  <c r="O144" i="205"/>
  <c r="O145" i="205"/>
  <c r="S145" i="205" s="1"/>
  <c r="O146" i="205"/>
  <c r="S146" i="205" s="1"/>
  <c r="O147" i="205"/>
  <c r="S147" i="205" s="1"/>
  <c r="O148" i="205"/>
  <c r="O149" i="205"/>
  <c r="S149" i="205" s="1"/>
  <c r="O150" i="205"/>
  <c r="S150" i="205" s="1"/>
  <c r="O151" i="205"/>
  <c r="O152" i="205"/>
  <c r="O153" i="205"/>
  <c r="O154" i="205"/>
  <c r="S154" i="205" s="1"/>
  <c r="O155" i="205"/>
  <c r="S155" i="205" s="1"/>
  <c r="O156" i="205"/>
  <c r="O157" i="205"/>
  <c r="S157" i="205" s="1"/>
  <c r="O158" i="205"/>
  <c r="O159" i="205"/>
  <c r="S159" i="205" s="1"/>
  <c r="O160" i="205"/>
  <c r="O161" i="205"/>
  <c r="O162" i="205"/>
  <c r="S162" i="205" s="1"/>
  <c r="O163" i="205"/>
  <c r="S163" i="205" s="1"/>
  <c r="O164" i="205"/>
  <c r="S164" i="205" s="1"/>
  <c r="O165" i="205"/>
  <c r="S165" i="205" s="1"/>
  <c r="O166" i="205"/>
  <c r="S166" i="205" s="1"/>
  <c r="O167" i="205"/>
  <c r="S167" i="205" s="1"/>
  <c r="O168" i="205"/>
  <c r="O169" i="205"/>
  <c r="O170" i="205"/>
  <c r="O171" i="205"/>
  <c r="S171" i="205" s="1"/>
  <c r="O172" i="205"/>
  <c r="O173" i="205"/>
  <c r="S173" i="205" s="1"/>
  <c r="O174" i="205"/>
  <c r="O175" i="205"/>
  <c r="S175" i="205" s="1"/>
  <c r="O176" i="205"/>
  <c r="O177" i="205"/>
  <c r="O178" i="205"/>
  <c r="O179" i="205"/>
  <c r="O180" i="205"/>
  <c r="O181" i="205"/>
  <c r="S181" i="205" s="1"/>
  <c r="O182" i="205"/>
  <c r="S182" i="205" s="1"/>
  <c r="O183" i="205"/>
  <c r="S183" i="205" s="1"/>
  <c r="O184" i="205"/>
  <c r="S184" i="205" s="1"/>
  <c r="O185" i="205"/>
  <c r="O186" i="205"/>
  <c r="O187" i="205"/>
  <c r="S187" i="205" s="1"/>
  <c r="O188" i="205"/>
  <c r="O189" i="205"/>
  <c r="R189" i="205" s="1"/>
  <c r="O190" i="205"/>
  <c r="S190" i="205" s="1"/>
  <c r="O191" i="205"/>
  <c r="S191" i="205" s="1"/>
  <c r="O192" i="205"/>
  <c r="O193" i="205"/>
  <c r="S193" i="205" s="1"/>
  <c r="O194" i="205"/>
  <c r="O195" i="205"/>
  <c r="S195" i="205" s="1"/>
  <c r="O196" i="205"/>
  <c r="O197" i="205"/>
  <c r="S197" i="205" s="1"/>
  <c r="O198" i="205"/>
  <c r="S198" i="205" s="1"/>
  <c r="O199" i="205"/>
  <c r="S199" i="205" s="1"/>
  <c r="O200" i="205"/>
  <c r="O201" i="205"/>
  <c r="O202" i="205"/>
  <c r="O203" i="205"/>
  <c r="S203" i="205" s="1"/>
  <c r="O204" i="205"/>
  <c r="O205" i="205"/>
  <c r="P205" i="205" s="1"/>
  <c r="O206" i="205"/>
  <c r="O207" i="205"/>
  <c r="S207" i="205" s="1"/>
  <c r="O208" i="205"/>
  <c r="O209" i="205"/>
  <c r="O210" i="205"/>
  <c r="O211" i="205"/>
  <c r="S211" i="205" s="1"/>
  <c r="O212" i="205"/>
  <c r="O213" i="205"/>
  <c r="S213" i="205" s="1"/>
  <c r="O214" i="205"/>
  <c r="S214" i="205" s="1"/>
  <c r="O215" i="205"/>
  <c r="S215" i="205" s="1"/>
  <c r="O216" i="205"/>
  <c r="O217" i="205"/>
  <c r="S217" i="205" s="1"/>
  <c r="O218" i="205"/>
  <c r="O219" i="205"/>
  <c r="S219" i="205" s="1"/>
  <c r="O220" i="205"/>
  <c r="S220" i="205" s="1"/>
  <c r="O221" i="205"/>
  <c r="Q221" i="205" s="1"/>
  <c r="O222" i="205"/>
  <c r="S222" i="205" s="1"/>
  <c r="O223" i="205"/>
  <c r="S223" i="205" s="1"/>
  <c r="O224" i="205"/>
  <c r="O225" i="205"/>
  <c r="S225" i="205" s="1"/>
  <c r="O226" i="205"/>
  <c r="O227" i="205"/>
  <c r="S227" i="205" s="1"/>
  <c r="O228" i="205"/>
  <c r="O229" i="205"/>
  <c r="R229" i="205" s="1"/>
  <c r="O230" i="205"/>
  <c r="O231" i="205"/>
  <c r="O232" i="205"/>
  <c r="Q232" i="205" s="1"/>
  <c r="O233" i="205"/>
  <c r="S233" i="205" s="1"/>
  <c r="O234" i="205"/>
  <c r="O235" i="205"/>
  <c r="S235" i="205" s="1"/>
  <c r="O236" i="205"/>
  <c r="O237" i="205"/>
  <c r="Q237" i="205" s="1"/>
  <c r="O238" i="205"/>
  <c r="O239" i="205"/>
  <c r="S239" i="205" s="1"/>
  <c r="O240" i="205"/>
  <c r="O241" i="205"/>
  <c r="O242" i="205"/>
  <c r="O243" i="205"/>
  <c r="S243" i="205" s="1"/>
  <c r="O244" i="205"/>
  <c r="O245" i="205"/>
  <c r="Q245" i="205" s="1"/>
  <c r="O246" i="205"/>
  <c r="O247" i="205"/>
  <c r="S247" i="205" s="1"/>
  <c r="O248" i="205"/>
  <c r="O249" i="205"/>
  <c r="O250" i="205"/>
  <c r="O251" i="205"/>
  <c r="S251" i="205" s="1"/>
  <c r="O252" i="205"/>
  <c r="O253" i="205"/>
  <c r="Q253" i="205" s="1"/>
  <c r="O254" i="205"/>
  <c r="S254" i="205" s="1"/>
  <c r="O255" i="205"/>
  <c r="S255" i="205" s="1"/>
  <c r="O256" i="205"/>
  <c r="S256" i="205" s="1"/>
  <c r="O257" i="205"/>
  <c r="S257" i="205" s="1"/>
  <c r="O258" i="205"/>
  <c r="O259" i="205"/>
  <c r="S259" i="205" s="1"/>
  <c r="O260" i="205"/>
  <c r="Q260" i="205" s="1"/>
  <c r="O261" i="205"/>
  <c r="P261" i="205" s="1"/>
  <c r="O262" i="205"/>
  <c r="S262" i="205" s="1"/>
  <c r="O263" i="205"/>
  <c r="S263" i="205" s="1"/>
  <c r="O264" i="205"/>
  <c r="Q264" i="205" s="1"/>
  <c r="O265" i="205"/>
  <c r="O266" i="205"/>
  <c r="O267" i="205"/>
  <c r="S267" i="205" s="1"/>
  <c r="O268" i="205"/>
  <c r="O269" i="205"/>
  <c r="S269" i="205" s="1"/>
  <c r="O270" i="205"/>
  <c r="S270" i="205" s="1"/>
  <c r="O271" i="205"/>
  <c r="S271" i="205" s="1"/>
  <c r="O272" i="205"/>
  <c r="O273" i="205"/>
  <c r="O274" i="205"/>
  <c r="O275" i="205"/>
  <c r="S275" i="205" s="1"/>
  <c r="O276" i="205"/>
  <c r="O277" i="205"/>
  <c r="R277" i="205" s="1"/>
  <c r="O278" i="205"/>
  <c r="S278" i="205" s="1"/>
  <c r="O279" i="205"/>
  <c r="S279" i="205" s="1"/>
  <c r="O280" i="205"/>
  <c r="O281" i="205"/>
  <c r="S281" i="205" s="1"/>
  <c r="O282" i="205"/>
  <c r="O283" i="205"/>
  <c r="S283" i="205" s="1"/>
  <c r="O284" i="205"/>
  <c r="O285" i="205"/>
  <c r="S285" i="205" s="1"/>
  <c r="O286" i="205"/>
  <c r="S286" i="205" s="1"/>
  <c r="O287" i="205"/>
  <c r="O288" i="205"/>
  <c r="O289" i="205"/>
  <c r="O290" i="205"/>
  <c r="O291" i="205"/>
  <c r="S291" i="205" s="1"/>
  <c r="O292" i="205"/>
  <c r="S292" i="205" s="1"/>
  <c r="O293" i="205"/>
  <c r="R293" i="205" s="1"/>
  <c r="O294" i="205"/>
  <c r="S294" i="205" s="1"/>
  <c r="O295" i="205"/>
  <c r="R295" i="205" s="1"/>
  <c r="O296" i="205"/>
  <c r="O297" i="205"/>
  <c r="O298" i="205"/>
  <c r="O299" i="205"/>
  <c r="S299" i="205" s="1"/>
  <c r="O300" i="205"/>
  <c r="O301" i="205"/>
  <c r="S301" i="205" s="1"/>
  <c r="O302" i="205"/>
  <c r="S302" i="205" s="1"/>
  <c r="O303" i="205"/>
  <c r="R303" i="205" s="1"/>
  <c r="O4" i="205"/>
  <c r="S4" i="205" s="1"/>
  <c r="O1" i="205"/>
  <c r="P303" i="205"/>
  <c r="R301" i="205"/>
  <c r="P300" i="205"/>
  <c r="Q295" i="205"/>
  <c r="P295" i="205"/>
  <c r="P292" i="205"/>
  <c r="R287" i="205"/>
  <c r="Q287" i="205"/>
  <c r="P287" i="205"/>
  <c r="Q285" i="205"/>
  <c r="Q282" i="205"/>
  <c r="R279" i="205"/>
  <c r="Q279" i="205"/>
  <c r="P279" i="205"/>
  <c r="Q277" i="205"/>
  <c r="Q276" i="205"/>
  <c r="R271" i="205"/>
  <c r="Q271" i="205"/>
  <c r="P271" i="205"/>
  <c r="Q269" i="205"/>
  <c r="R263" i="205"/>
  <c r="Q263" i="205"/>
  <c r="P263" i="205"/>
  <c r="Q261" i="205"/>
  <c r="Q258" i="205"/>
  <c r="Q255" i="205"/>
  <c r="R253" i="205"/>
  <c r="R250" i="205"/>
  <c r="R247" i="205"/>
  <c r="Q247" i="205"/>
  <c r="P247" i="205"/>
  <c r="P245" i="205"/>
  <c r="R236" i="205"/>
  <c r="Q231" i="205"/>
  <c r="P231" i="205"/>
  <c r="Q229" i="205"/>
  <c r="P229" i="205"/>
  <c r="Q225" i="205"/>
  <c r="P223" i="205"/>
  <c r="R223" i="205"/>
  <c r="R221" i="205"/>
  <c r="Q220" i="205"/>
  <c r="R215" i="205"/>
  <c r="Q215" i="205"/>
  <c r="P215" i="205"/>
  <c r="R213" i="205"/>
  <c r="P213" i="205"/>
  <c r="R211" i="205"/>
  <c r="R205" i="205"/>
  <c r="R203" i="205"/>
  <c r="R199" i="205"/>
  <c r="Q199" i="205"/>
  <c r="P199" i="205"/>
  <c r="Q197" i="205"/>
  <c r="R194" i="205"/>
  <c r="Q191" i="205"/>
  <c r="Q189" i="205"/>
  <c r="R187" i="205"/>
  <c r="Q183" i="205"/>
  <c r="P183" i="205"/>
  <c r="R181" i="205"/>
  <c r="Q181" i="205"/>
  <c r="R175" i="205"/>
  <c r="Q174" i="205"/>
  <c r="R173" i="205"/>
  <c r="Q173" i="205"/>
  <c r="P171" i="205"/>
  <c r="Q167" i="205"/>
  <c r="P167" i="205"/>
  <c r="P164" i="205"/>
  <c r="Q159" i="205"/>
  <c r="R157" i="205"/>
  <c r="P157" i="205"/>
  <c r="Q157" i="205"/>
  <c r="Q155" i="205"/>
  <c r="P155" i="205"/>
  <c r="R151" i="205"/>
  <c r="Q151" i="205"/>
  <c r="P151" i="205"/>
  <c r="R148" i="205"/>
  <c r="R143" i="205"/>
  <c r="R142" i="205"/>
  <c r="R141" i="205"/>
  <c r="P141" i="205"/>
  <c r="Q141" i="205"/>
  <c r="R140" i="205"/>
  <c r="Q139" i="205"/>
  <c r="R135" i="205"/>
  <c r="Q135" i="205"/>
  <c r="P135" i="205"/>
  <c r="Q132" i="205"/>
  <c r="R131" i="205"/>
  <c r="Q131" i="205"/>
  <c r="P131" i="205"/>
  <c r="R127" i="205"/>
  <c r="Q127" i="205"/>
  <c r="P127" i="205"/>
  <c r="R125" i="205"/>
  <c r="P125" i="205"/>
  <c r="Q125" i="205"/>
  <c r="R123" i="205"/>
  <c r="Q123" i="205"/>
  <c r="P123" i="205"/>
  <c r="R119" i="205"/>
  <c r="Q119" i="205"/>
  <c r="P119" i="205"/>
  <c r="R117" i="205"/>
  <c r="Q117" i="205"/>
  <c r="R116" i="205"/>
  <c r="R115" i="205"/>
  <c r="Q115" i="205"/>
  <c r="P115" i="205"/>
  <c r="Q114" i="205"/>
  <c r="R113" i="205"/>
  <c r="R111" i="205"/>
  <c r="Q111" i="205"/>
  <c r="P111" i="205"/>
  <c r="Q110" i="205"/>
  <c r="R109" i="205"/>
  <c r="P109" i="205"/>
  <c r="Q109" i="205"/>
  <c r="Q108" i="205"/>
  <c r="R108" i="205"/>
  <c r="R107" i="205"/>
  <c r="Q107" i="205"/>
  <c r="P107" i="205"/>
  <c r="Q106" i="205"/>
  <c r="P106" i="205"/>
  <c r="R103" i="205"/>
  <c r="Q103" i="205"/>
  <c r="P103" i="205"/>
  <c r="R101" i="205"/>
  <c r="R99" i="205"/>
  <c r="Q99" i="205"/>
  <c r="P99" i="205"/>
  <c r="P98" i="205"/>
  <c r="R95" i="205"/>
  <c r="Q95" i="205"/>
  <c r="P95" i="205"/>
  <c r="R94" i="205"/>
  <c r="P94" i="205"/>
  <c r="Q93" i="205"/>
  <c r="R91" i="205"/>
  <c r="Q91" i="205"/>
  <c r="P91" i="205"/>
  <c r="R90" i="205"/>
  <c r="P89" i="205"/>
  <c r="R87" i="205"/>
  <c r="Q87" i="205"/>
  <c r="P87" i="205"/>
  <c r="R86" i="205"/>
  <c r="Q86" i="205"/>
  <c r="P86" i="205"/>
  <c r="Q85" i="205"/>
  <c r="R83" i="205"/>
  <c r="Q83" i="205"/>
  <c r="P83" i="205"/>
  <c r="R79" i="205"/>
  <c r="Q79" i="205"/>
  <c r="P79" i="205"/>
  <c r="R77" i="205"/>
  <c r="Q77" i="205"/>
  <c r="Q76" i="205"/>
  <c r="P76" i="205"/>
  <c r="R74" i="205"/>
  <c r="P74" i="205"/>
  <c r="P73" i="205"/>
  <c r="R71" i="205"/>
  <c r="Q71" i="205"/>
  <c r="P71" i="205"/>
  <c r="R70" i="205"/>
  <c r="Q70" i="205"/>
  <c r="P70" i="205"/>
  <c r="Q69" i="205"/>
  <c r="R67" i="205"/>
  <c r="Q67" i="205"/>
  <c r="P67" i="205"/>
  <c r="R63" i="205"/>
  <c r="Q63" i="205"/>
  <c r="P63" i="205"/>
  <c r="R62" i="205"/>
  <c r="R61" i="205"/>
  <c r="Q61" i="205"/>
  <c r="R60" i="205"/>
  <c r="Q60" i="205"/>
  <c r="P58" i="205"/>
  <c r="P57" i="205"/>
  <c r="R55" i="205"/>
  <c r="Q55" i="205"/>
  <c r="P55" i="205"/>
  <c r="R54" i="205"/>
  <c r="Q54" i="205"/>
  <c r="P54" i="205"/>
  <c r="Q53" i="205"/>
  <c r="R52" i="205"/>
  <c r="Q51" i="205"/>
  <c r="R49" i="205"/>
  <c r="P47" i="205"/>
  <c r="R47" i="205"/>
  <c r="R46" i="205"/>
  <c r="Q46" i="205"/>
  <c r="P46" i="205"/>
  <c r="Q43" i="205"/>
  <c r="P42" i="205"/>
  <c r="R41" i="205"/>
  <c r="P39" i="205"/>
  <c r="R39" i="205"/>
  <c r="R38" i="205"/>
  <c r="Q38" i="205"/>
  <c r="P38" i="205"/>
  <c r="R37" i="205"/>
  <c r="Q35" i="205"/>
  <c r="Q34" i="205"/>
  <c r="Q33" i="205"/>
  <c r="P33" i="205"/>
  <c r="P32" i="205"/>
  <c r="P31" i="205"/>
  <c r="R31" i="205"/>
  <c r="R30" i="205"/>
  <c r="Q30" i="205"/>
  <c r="P30" i="205"/>
  <c r="R28" i="205"/>
  <c r="Q27" i="205"/>
  <c r="Q26" i="205"/>
  <c r="P26" i="205"/>
  <c r="P25" i="205"/>
  <c r="P23" i="205"/>
  <c r="R23" i="205"/>
  <c r="R22" i="205"/>
  <c r="Q22" i="205"/>
  <c r="P22" i="205"/>
  <c r="R21" i="205"/>
  <c r="R20" i="205"/>
  <c r="Q19" i="205"/>
  <c r="Q18" i="205"/>
  <c r="P18" i="205"/>
  <c r="P17" i="205"/>
  <c r="P15" i="205"/>
  <c r="R15" i="205"/>
  <c r="R14" i="205"/>
  <c r="Q14" i="205"/>
  <c r="P14" i="205"/>
  <c r="Q12" i="205"/>
  <c r="Q11" i="205"/>
  <c r="Q10" i="205"/>
  <c r="P10" i="205"/>
  <c r="R7" i="205"/>
  <c r="R6" i="205"/>
  <c r="Q6" i="205"/>
  <c r="P6" i="205"/>
  <c r="I5" i="205"/>
  <c r="I6" i="205"/>
  <c r="M6" i="205" s="1"/>
  <c r="I7" i="205"/>
  <c r="L7" i="205" s="1"/>
  <c r="I8" i="205"/>
  <c r="M8" i="205" s="1"/>
  <c r="I9" i="205"/>
  <c r="L9" i="205" s="1"/>
  <c r="I10" i="205"/>
  <c r="I11" i="205"/>
  <c r="K11" i="205"/>
  <c r="I12" i="205"/>
  <c r="K12" i="205"/>
  <c r="I13" i="205"/>
  <c r="M13" i="205" s="1"/>
  <c r="I14" i="205"/>
  <c r="M14" i="205" s="1"/>
  <c r="I15" i="205"/>
  <c r="I16" i="205"/>
  <c r="M16" i="205" s="1"/>
  <c r="J16" i="205"/>
  <c r="I17" i="205"/>
  <c r="L17" i="205" s="1"/>
  <c r="J17" i="205"/>
  <c r="I18" i="205"/>
  <c r="I19" i="205"/>
  <c r="M19" i="205" s="1"/>
  <c r="I20" i="205"/>
  <c r="I21" i="205"/>
  <c r="M21" i="205" s="1"/>
  <c r="I22" i="205"/>
  <c r="M22" i="205" s="1"/>
  <c r="K22" i="205"/>
  <c r="L22" i="205"/>
  <c r="I23" i="205"/>
  <c r="L23" i="205" s="1"/>
  <c r="I24" i="205"/>
  <c r="M24" i="205" s="1"/>
  <c r="J24" i="205"/>
  <c r="I25" i="205"/>
  <c r="J25" i="205" s="1"/>
  <c r="I26" i="205"/>
  <c r="I27" i="205"/>
  <c r="K27" i="205" s="1"/>
  <c r="I28" i="205"/>
  <c r="K28" i="205" s="1"/>
  <c r="I29" i="205"/>
  <c r="M29" i="205" s="1"/>
  <c r="I30" i="205"/>
  <c r="M30" i="205" s="1"/>
  <c r="I31" i="205"/>
  <c r="I32" i="205"/>
  <c r="M32" i="205" s="1"/>
  <c r="I33" i="205"/>
  <c r="I34" i="205"/>
  <c r="I35" i="205"/>
  <c r="M35" i="205" s="1"/>
  <c r="J35" i="205"/>
  <c r="K35" i="205"/>
  <c r="I36" i="205"/>
  <c r="I37" i="205"/>
  <c r="M37" i="205" s="1"/>
  <c r="I38" i="205"/>
  <c r="K38" i="205" s="1"/>
  <c r="I39" i="205"/>
  <c r="J39" i="205" s="1"/>
  <c r="I40" i="205"/>
  <c r="I41" i="205"/>
  <c r="L41" i="205" s="1"/>
  <c r="I42" i="205"/>
  <c r="K42" i="205"/>
  <c r="I43" i="205"/>
  <c r="I44" i="205"/>
  <c r="K44" i="205"/>
  <c r="I45" i="205"/>
  <c r="M45" i="205" s="1"/>
  <c r="I46" i="205"/>
  <c r="I47" i="205"/>
  <c r="L47" i="205"/>
  <c r="I48" i="205"/>
  <c r="M48" i="205" s="1"/>
  <c r="I49" i="205"/>
  <c r="J49" i="205"/>
  <c r="I50" i="205"/>
  <c r="I51" i="205"/>
  <c r="L51" i="205"/>
  <c r="I52" i="205"/>
  <c r="I53" i="205"/>
  <c r="I54" i="205"/>
  <c r="I55" i="205"/>
  <c r="J55" i="205" s="1"/>
  <c r="I56" i="205"/>
  <c r="I57" i="205"/>
  <c r="L57" i="205" s="1"/>
  <c r="I58" i="205"/>
  <c r="J58" i="205" s="1"/>
  <c r="K58" i="205"/>
  <c r="I59" i="205"/>
  <c r="M59" i="205" s="1"/>
  <c r="I60" i="205"/>
  <c r="M60" i="205" s="1"/>
  <c r="K60" i="205"/>
  <c r="I61" i="205"/>
  <c r="I62" i="205"/>
  <c r="I63" i="205"/>
  <c r="J63" i="205"/>
  <c r="L63" i="205"/>
  <c r="I64" i="205"/>
  <c r="I65" i="205"/>
  <c r="J65" i="205"/>
  <c r="L65" i="205"/>
  <c r="I66" i="205"/>
  <c r="K66" i="205"/>
  <c r="I67" i="205"/>
  <c r="I68" i="205"/>
  <c r="M68" i="205" s="1"/>
  <c r="K68" i="205"/>
  <c r="I69" i="205"/>
  <c r="M69" i="205" s="1"/>
  <c r="I70" i="205"/>
  <c r="K70" i="205" s="1"/>
  <c r="I71" i="205"/>
  <c r="J71" i="205"/>
  <c r="L71" i="205"/>
  <c r="I72" i="205"/>
  <c r="M72" i="205" s="1"/>
  <c r="I73" i="205"/>
  <c r="J73" i="205"/>
  <c r="L73" i="205"/>
  <c r="I74" i="205"/>
  <c r="M74" i="205" s="1"/>
  <c r="I75" i="205"/>
  <c r="M75" i="205" s="1"/>
  <c r="J75" i="205"/>
  <c r="K75" i="205"/>
  <c r="I76" i="205"/>
  <c r="I77" i="205"/>
  <c r="L77" i="205" s="1"/>
  <c r="I78" i="205"/>
  <c r="J78" i="205" s="1"/>
  <c r="K78" i="205"/>
  <c r="L78" i="205"/>
  <c r="I79" i="205"/>
  <c r="L79" i="205" s="1"/>
  <c r="I80" i="205"/>
  <c r="I81" i="205"/>
  <c r="L81" i="205" s="1"/>
  <c r="K81" i="205"/>
  <c r="I82" i="205"/>
  <c r="M82" i="205" s="1"/>
  <c r="K82" i="205"/>
  <c r="I83" i="205"/>
  <c r="J83" i="205" s="1"/>
  <c r="I84" i="205"/>
  <c r="I85" i="205"/>
  <c r="M85" i="205" s="1"/>
  <c r="I86" i="205"/>
  <c r="L86" i="205"/>
  <c r="I87" i="205"/>
  <c r="I88" i="205"/>
  <c r="K88" i="205"/>
  <c r="I89" i="205"/>
  <c r="M89" i="205" s="1"/>
  <c r="I90" i="205"/>
  <c r="M90" i="205" s="1"/>
  <c r="I91" i="205"/>
  <c r="M91" i="205" s="1"/>
  <c r="J91" i="205"/>
  <c r="K91" i="205"/>
  <c r="I92" i="205"/>
  <c r="M92" i="205" s="1"/>
  <c r="I93" i="205"/>
  <c r="I94" i="205"/>
  <c r="M94" i="205" s="1"/>
  <c r="L94" i="205"/>
  <c r="I95" i="205"/>
  <c r="J95" i="205" s="1"/>
  <c r="I96" i="205"/>
  <c r="M96" i="205" s="1"/>
  <c r="I97" i="205"/>
  <c r="J97" i="205" s="1"/>
  <c r="I98" i="205"/>
  <c r="M98" i="205" s="1"/>
  <c r="K98" i="205"/>
  <c r="I99" i="205"/>
  <c r="M99" i="205" s="1"/>
  <c r="L99" i="205"/>
  <c r="I100" i="205"/>
  <c r="M100" i="205" s="1"/>
  <c r="I101" i="205"/>
  <c r="J101" i="205"/>
  <c r="I102" i="205"/>
  <c r="K102" i="205" s="1"/>
  <c r="I103" i="205"/>
  <c r="J103" i="205" s="1"/>
  <c r="I104" i="205"/>
  <c r="J104" i="205"/>
  <c r="K104" i="205"/>
  <c r="I105" i="205"/>
  <c r="M105" i="205" s="1"/>
  <c r="I106" i="205"/>
  <c r="M106" i="205" s="1"/>
  <c r="K106" i="205"/>
  <c r="I107" i="205"/>
  <c r="M107" i="205" s="1"/>
  <c r="I108" i="205"/>
  <c r="M108" i="205" s="1"/>
  <c r="K108" i="205"/>
  <c r="I109" i="205"/>
  <c r="M109" i="205" s="1"/>
  <c r="J109" i="205"/>
  <c r="L109" i="205"/>
  <c r="I110" i="205"/>
  <c r="M110" i="205" s="1"/>
  <c r="I111" i="205"/>
  <c r="J111" i="205" s="1"/>
  <c r="I112" i="205"/>
  <c r="M112" i="205" s="1"/>
  <c r="I113" i="205"/>
  <c r="J113" i="205"/>
  <c r="I114" i="205"/>
  <c r="M114" i="205" s="1"/>
  <c r="I115" i="205"/>
  <c r="J115" i="205" s="1"/>
  <c r="I116" i="205"/>
  <c r="M116" i="205" s="1"/>
  <c r="I117" i="205"/>
  <c r="I118" i="205"/>
  <c r="M118" i="205" s="1"/>
  <c r="I119" i="205"/>
  <c r="L119" i="205" s="1"/>
  <c r="I120" i="205"/>
  <c r="M120" i="205" s="1"/>
  <c r="I121" i="205"/>
  <c r="M121" i="205" s="1"/>
  <c r="J121" i="205"/>
  <c r="K121" i="205"/>
  <c r="I122" i="205"/>
  <c r="M122" i="205" s="1"/>
  <c r="K122" i="205"/>
  <c r="I123" i="205"/>
  <c r="M123" i="205" s="1"/>
  <c r="I124" i="205"/>
  <c r="M124" i="205" s="1"/>
  <c r="I125" i="205"/>
  <c r="L125" i="205"/>
  <c r="I126" i="205"/>
  <c r="M126" i="205" s="1"/>
  <c r="L126" i="205"/>
  <c r="I127" i="205"/>
  <c r="J127" i="205"/>
  <c r="L127" i="205"/>
  <c r="I128" i="205"/>
  <c r="I129" i="205"/>
  <c r="M129" i="205" s="1"/>
  <c r="J129" i="205"/>
  <c r="K129" i="205"/>
  <c r="L129" i="205"/>
  <c r="I130" i="205"/>
  <c r="M130" i="205" s="1"/>
  <c r="K130" i="205"/>
  <c r="I131" i="205"/>
  <c r="I132" i="205"/>
  <c r="M132" i="205" s="1"/>
  <c r="I133" i="205"/>
  <c r="J133" i="205"/>
  <c r="I134" i="205"/>
  <c r="K134" i="205" s="1"/>
  <c r="I135" i="205"/>
  <c r="L135" i="205" s="1"/>
  <c r="J135" i="205"/>
  <c r="I136" i="205"/>
  <c r="J136" i="205" s="1"/>
  <c r="I137" i="205"/>
  <c r="L137" i="205" s="1"/>
  <c r="K137" i="205"/>
  <c r="I138" i="205"/>
  <c r="M138" i="205" s="1"/>
  <c r="I139" i="205"/>
  <c r="I140" i="205"/>
  <c r="M140" i="205" s="1"/>
  <c r="K140" i="205"/>
  <c r="I141" i="205"/>
  <c r="M141" i="205" s="1"/>
  <c r="I142" i="205"/>
  <c r="M142" i="205" s="1"/>
  <c r="I143" i="205"/>
  <c r="J143" i="205" s="1"/>
  <c r="I144" i="205"/>
  <c r="M144" i="205" s="1"/>
  <c r="I145" i="205"/>
  <c r="M145" i="205" s="1"/>
  <c r="I146" i="205"/>
  <c r="M146" i="205" s="1"/>
  <c r="I147" i="205"/>
  <c r="M147" i="205" s="1"/>
  <c r="J147" i="205"/>
  <c r="K147" i="205"/>
  <c r="I148" i="205"/>
  <c r="M148" i="205" s="1"/>
  <c r="I149" i="205"/>
  <c r="I150" i="205"/>
  <c r="J150" i="205" s="1"/>
  <c r="I151" i="205"/>
  <c r="J151" i="205" s="1"/>
  <c r="I152" i="205"/>
  <c r="M152" i="205" s="1"/>
  <c r="I153" i="205"/>
  <c r="I154" i="205"/>
  <c r="I155" i="205"/>
  <c r="M155" i="205" s="1"/>
  <c r="I156" i="205"/>
  <c r="M156" i="205" s="1"/>
  <c r="I157" i="205"/>
  <c r="M157" i="205" s="1"/>
  <c r="L157" i="205"/>
  <c r="I158" i="205"/>
  <c r="J158" i="205" s="1"/>
  <c r="I159" i="205"/>
  <c r="J159" i="205"/>
  <c r="L159" i="205"/>
  <c r="I160" i="205"/>
  <c r="M160" i="205" s="1"/>
  <c r="I161" i="205"/>
  <c r="M161" i="205" s="1"/>
  <c r="J161" i="205"/>
  <c r="K161" i="205"/>
  <c r="I162" i="205"/>
  <c r="M162" i="205" s="1"/>
  <c r="K162" i="205"/>
  <c r="I163" i="205"/>
  <c r="M163" i="205" s="1"/>
  <c r="I164" i="205"/>
  <c r="M164" i="205" s="1"/>
  <c r="I165" i="205"/>
  <c r="M165" i="205" s="1"/>
  <c r="L165" i="205"/>
  <c r="I166" i="205"/>
  <c r="J166" i="205"/>
  <c r="I167" i="205"/>
  <c r="L167" i="205" s="1"/>
  <c r="J167" i="205"/>
  <c r="I168" i="205"/>
  <c r="M168" i="205" s="1"/>
  <c r="I169" i="205"/>
  <c r="M169" i="205" s="1"/>
  <c r="I170" i="205"/>
  <c r="M170" i="205" s="1"/>
  <c r="K170" i="205"/>
  <c r="I171" i="205"/>
  <c r="I172" i="205"/>
  <c r="M172" i="205" s="1"/>
  <c r="I173" i="205"/>
  <c r="M173" i="205" s="1"/>
  <c r="L173" i="205"/>
  <c r="I174" i="205"/>
  <c r="J174" i="205" s="1"/>
  <c r="I175" i="205"/>
  <c r="M175" i="205" s="1"/>
  <c r="J175" i="205"/>
  <c r="I176" i="205"/>
  <c r="I177" i="205"/>
  <c r="M177" i="205" s="1"/>
  <c r="K177" i="205"/>
  <c r="I178" i="205"/>
  <c r="I179" i="205"/>
  <c r="I180" i="205"/>
  <c r="L180" i="205"/>
  <c r="I181" i="205"/>
  <c r="I182" i="205"/>
  <c r="J182" i="205" s="1"/>
  <c r="I183" i="205"/>
  <c r="I184" i="205"/>
  <c r="M184" i="205" s="1"/>
  <c r="I185" i="205"/>
  <c r="M185" i="205" s="1"/>
  <c r="I186" i="205"/>
  <c r="L186" i="205" s="1"/>
  <c r="I187" i="205"/>
  <c r="M187" i="205" s="1"/>
  <c r="I188" i="205"/>
  <c r="J188" i="205" s="1"/>
  <c r="I189" i="205"/>
  <c r="J189" i="205"/>
  <c r="K189" i="205"/>
  <c r="I190" i="205"/>
  <c r="M190" i="205" s="1"/>
  <c r="J190" i="205"/>
  <c r="I191" i="205"/>
  <c r="K191" i="205"/>
  <c r="I192" i="205"/>
  <c r="M192" i="205" s="1"/>
  <c r="J192" i="205"/>
  <c r="K192" i="205"/>
  <c r="L192" i="205"/>
  <c r="I193" i="205"/>
  <c r="M193" i="205" s="1"/>
  <c r="I194" i="205"/>
  <c r="J194" i="205"/>
  <c r="L194" i="205"/>
  <c r="I195" i="205"/>
  <c r="M195" i="205" s="1"/>
  <c r="L195" i="205"/>
  <c r="I196" i="205"/>
  <c r="M196" i="205" s="1"/>
  <c r="J196" i="205"/>
  <c r="I197" i="205"/>
  <c r="K197" i="205" s="1"/>
  <c r="J197" i="205"/>
  <c r="I198" i="205"/>
  <c r="M198" i="205" s="1"/>
  <c r="J198" i="205"/>
  <c r="I199" i="205"/>
  <c r="I200" i="205"/>
  <c r="M200" i="205" s="1"/>
  <c r="J200" i="205"/>
  <c r="K200" i="205"/>
  <c r="I201" i="205"/>
  <c r="K201" i="205"/>
  <c r="I202" i="205"/>
  <c r="I203" i="205"/>
  <c r="I204" i="205"/>
  <c r="M204" i="205" s="1"/>
  <c r="J204" i="205"/>
  <c r="I205" i="205"/>
  <c r="K205" i="205" s="1"/>
  <c r="J205" i="205"/>
  <c r="I206" i="205"/>
  <c r="M206" i="205" s="1"/>
  <c r="I207" i="205"/>
  <c r="I208" i="205"/>
  <c r="M208" i="205" s="1"/>
  <c r="J208" i="205"/>
  <c r="K208" i="205"/>
  <c r="I209" i="205"/>
  <c r="J209" i="205"/>
  <c r="I210" i="205"/>
  <c r="J210" i="205" s="1"/>
  <c r="I211" i="205"/>
  <c r="I212" i="205"/>
  <c r="M212" i="205" s="1"/>
  <c r="I213" i="205"/>
  <c r="J213" i="205" s="1"/>
  <c r="I214" i="205"/>
  <c r="I215" i="205"/>
  <c r="K215" i="205" s="1"/>
  <c r="I216" i="205"/>
  <c r="M216" i="205" s="1"/>
  <c r="J216" i="205"/>
  <c r="I217" i="205"/>
  <c r="I218" i="205"/>
  <c r="L218" i="205"/>
  <c r="I219" i="205"/>
  <c r="K219" i="205" s="1"/>
  <c r="I220" i="205"/>
  <c r="M220" i="205" s="1"/>
  <c r="J220" i="205"/>
  <c r="I221" i="205"/>
  <c r="K221" i="205" s="1"/>
  <c r="I222" i="205"/>
  <c r="L222" i="205"/>
  <c r="I223" i="205"/>
  <c r="K223" i="205" s="1"/>
  <c r="I224" i="205"/>
  <c r="I225" i="205"/>
  <c r="K225" i="205" s="1"/>
  <c r="J225" i="205"/>
  <c r="I226" i="205"/>
  <c r="J226" i="205" s="1"/>
  <c r="I227" i="205"/>
  <c r="K227" i="205" s="1"/>
  <c r="I228" i="205"/>
  <c r="M228" i="205" s="1"/>
  <c r="J228" i="205"/>
  <c r="I229" i="205"/>
  <c r="K229" i="205" s="1"/>
  <c r="J229" i="205"/>
  <c r="I230" i="205"/>
  <c r="J230" i="205" s="1"/>
  <c r="I231" i="205"/>
  <c r="K231" i="205" s="1"/>
  <c r="I232" i="205"/>
  <c r="M232" i="205" s="1"/>
  <c r="J232" i="205"/>
  <c r="I233" i="205"/>
  <c r="J233" i="205" s="1"/>
  <c r="I234" i="205"/>
  <c r="I235" i="205"/>
  <c r="K235" i="205"/>
  <c r="I236" i="205"/>
  <c r="M236" i="205" s="1"/>
  <c r="I237" i="205"/>
  <c r="I238" i="205"/>
  <c r="I239" i="205"/>
  <c r="I240" i="205"/>
  <c r="M240" i="205" s="1"/>
  <c r="J240" i="205"/>
  <c r="I241" i="205"/>
  <c r="I242" i="205"/>
  <c r="J242" i="205" s="1"/>
  <c r="I243" i="205"/>
  <c r="I244" i="205"/>
  <c r="M244" i="205" s="1"/>
  <c r="I245" i="205"/>
  <c r="I246" i="205"/>
  <c r="I247" i="205"/>
  <c r="I248" i="205"/>
  <c r="I249" i="205"/>
  <c r="K249" i="205" s="1"/>
  <c r="I250" i="205"/>
  <c r="L250" i="205" s="1"/>
  <c r="J250" i="205"/>
  <c r="I251" i="205"/>
  <c r="L251" i="205" s="1"/>
  <c r="I252" i="205"/>
  <c r="M252" i="205" s="1"/>
  <c r="I253" i="205"/>
  <c r="K253" i="205" s="1"/>
  <c r="I254" i="205"/>
  <c r="I255" i="205"/>
  <c r="L255" i="205"/>
  <c r="I256" i="205"/>
  <c r="M256" i="205" s="1"/>
  <c r="J256" i="205"/>
  <c r="I257" i="205"/>
  <c r="J257" i="205"/>
  <c r="I258" i="205"/>
  <c r="J258" i="205"/>
  <c r="L258" i="205"/>
  <c r="I259" i="205"/>
  <c r="K259" i="205" s="1"/>
  <c r="I260" i="205"/>
  <c r="M260" i="205" s="1"/>
  <c r="J260" i="205"/>
  <c r="K260" i="205"/>
  <c r="I261" i="205"/>
  <c r="I262" i="205"/>
  <c r="J262" i="205" s="1"/>
  <c r="I263" i="205"/>
  <c r="I264" i="205"/>
  <c r="M264" i="205" s="1"/>
  <c r="J264" i="205"/>
  <c r="I265" i="205"/>
  <c r="K265" i="205" s="1"/>
  <c r="J265" i="205"/>
  <c r="I266" i="205"/>
  <c r="K266" i="205"/>
  <c r="I267" i="205"/>
  <c r="K267" i="205" s="1"/>
  <c r="I268" i="205"/>
  <c r="I269" i="205"/>
  <c r="J269" i="205"/>
  <c r="K269" i="205"/>
  <c r="I270" i="205"/>
  <c r="I271" i="205"/>
  <c r="I272" i="205"/>
  <c r="M272" i="205" s="1"/>
  <c r="J272" i="205"/>
  <c r="I273" i="205"/>
  <c r="K273" i="205"/>
  <c r="I274" i="205"/>
  <c r="J274" i="205" s="1"/>
  <c r="I275" i="205"/>
  <c r="K275" i="205" s="1"/>
  <c r="I276" i="205"/>
  <c r="K276" i="205" s="1"/>
  <c r="J276" i="205"/>
  <c r="I277" i="205"/>
  <c r="I278" i="205"/>
  <c r="I279" i="205"/>
  <c r="M279" i="205" s="1"/>
  <c r="J279" i="205"/>
  <c r="K279" i="205"/>
  <c r="I280" i="205"/>
  <c r="J280" i="205"/>
  <c r="L280" i="205"/>
  <c r="I281" i="205"/>
  <c r="I282" i="205"/>
  <c r="M282" i="205" s="1"/>
  <c r="J282" i="205"/>
  <c r="K282" i="205"/>
  <c r="I283" i="205"/>
  <c r="K283" i="205"/>
  <c r="I284" i="205"/>
  <c r="I285" i="205"/>
  <c r="I286" i="205"/>
  <c r="M286" i="205" s="1"/>
  <c r="I287" i="205"/>
  <c r="M287" i="205" s="1"/>
  <c r="J287" i="205"/>
  <c r="K287" i="205"/>
  <c r="L287" i="205"/>
  <c r="I288" i="205"/>
  <c r="J288" i="205"/>
  <c r="L288" i="205"/>
  <c r="I289" i="205"/>
  <c r="I290" i="205"/>
  <c r="M290" i="205" s="1"/>
  <c r="J290" i="205"/>
  <c r="K290" i="205"/>
  <c r="L290" i="205"/>
  <c r="I291" i="205"/>
  <c r="K291" i="205"/>
  <c r="I292" i="205"/>
  <c r="K292" i="205" s="1"/>
  <c r="I293" i="205"/>
  <c r="I294" i="205"/>
  <c r="M294" i="205" s="1"/>
  <c r="L294" i="205"/>
  <c r="I295" i="205"/>
  <c r="L295" i="205"/>
  <c r="I296" i="205"/>
  <c r="I297" i="205"/>
  <c r="I298" i="205"/>
  <c r="L298" i="205"/>
  <c r="I299" i="205"/>
  <c r="K299" i="205" s="1"/>
  <c r="I300" i="205"/>
  <c r="K300" i="205" s="1"/>
  <c r="J300" i="205"/>
  <c r="I301" i="205"/>
  <c r="I302" i="205"/>
  <c r="M302" i="205" s="1"/>
  <c r="L302" i="205"/>
  <c r="I303" i="205"/>
  <c r="J303" i="205"/>
  <c r="I4" i="205"/>
  <c r="K4" i="205" s="1"/>
  <c r="I1" i="205"/>
  <c r="A5" i="205"/>
  <c r="E5" i="205" s="1"/>
  <c r="A6" i="205"/>
  <c r="F6" i="205" s="1"/>
  <c r="A7" i="205"/>
  <c r="B7" i="205" s="1"/>
  <c r="A8" i="205"/>
  <c r="C8" i="205" s="1"/>
  <c r="A9" i="205"/>
  <c r="C9" i="205" s="1"/>
  <c r="A10" i="205"/>
  <c r="E10" i="205" s="1"/>
  <c r="A11" i="205"/>
  <c r="C11" i="205" s="1"/>
  <c r="A4" i="205"/>
  <c r="F4" i="205" s="1"/>
  <c r="D4" i="205"/>
  <c r="C4" i="205"/>
  <c r="B4" i="205"/>
  <c r="A1" i="205"/>
  <c r="AH4" i="205" l="1"/>
  <c r="AI4" i="205"/>
  <c r="J8" i="205"/>
  <c r="M4" i="205"/>
  <c r="C5" i="205"/>
  <c r="B16" i="205"/>
  <c r="C16" i="205"/>
  <c r="D15" i="205"/>
  <c r="B15" i="205"/>
  <c r="E6" i="205"/>
  <c r="E11" i="205"/>
  <c r="E9" i="205"/>
  <c r="F9" i="205"/>
  <c r="E8" i="205"/>
  <c r="E7" i="205"/>
  <c r="B13" i="205"/>
  <c r="B233" i="205"/>
  <c r="E233" i="205"/>
  <c r="C62" i="205"/>
  <c r="D62" i="205"/>
  <c r="E62" i="205"/>
  <c r="F62" i="205"/>
  <c r="B62" i="205"/>
  <c r="E299" i="205"/>
  <c r="D298" i="205"/>
  <c r="C297" i="205"/>
  <c r="B296" i="205"/>
  <c r="E291" i="205"/>
  <c r="D290" i="205"/>
  <c r="C289" i="205"/>
  <c r="B288" i="205"/>
  <c r="E283" i="205"/>
  <c r="D282" i="205"/>
  <c r="C281" i="205"/>
  <c r="B280" i="205"/>
  <c r="E275" i="205"/>
  <c r="D274" i="205"/>
  <c r="C273" i="205"/>
  <c r="B272" i="205"/>
  <c r="E267" i="205"/>
  <c r="D266" i="205"/>
  <c r="C265" i="205"/>
  <c r="B264" i="205"/>
  <c r="E259" i="205"/>
  <c r="C258" i="205"/>
  <c r="F258" i="205"/>
  <c r="B255" i="205"/>
  <c r="D252" i="205"/>
  <c r="B251" i="205"/>
  <c r="F249" i="205"/>
  <c r="B244" i="205"/>
  <c r="E238" i="205"/>
  <c r="D234" i="205"/>
  <c r="E231" i="205"/>
  <c r="C230" i="205"/>
  <c r="E227" i="205"/>
  <c r="C226" i="205"/>
  <c r="F226" i="205"/>
  <c r="B223" i="205"/>
  <c r="E218" i="205"/>
  <c r="E215" i="205"/>
  <c r="F214" i="205"/>
  <c r="B214" i="205"/>
  <c r="F212" i="205"/>
  <c r="C211" i="205"/>
  <c r="D211" i="205"/>
  <c r="D206" i="205"/>
  <c r="E203" i="205"/>
  <c r="E195" i="205"/>
  <c r="E187" i="205"/>
  <c r="E179" i="205"/>
  <c r="E171" i="205"/>
  <c r="E163" i="205"/>
  <c r="F136" i="205"/>
  <c r="D136" i="205"/>
  <c r="B136" i="205"/>
  <c r="C136" i="205"/>
  <c r="E136" i="205"/>
  <c r="D87" i="205"/>
  <c r="E87" i="205"/>
  <c r="F87" i="205"/>
  <c r="C87" i="205"/>
  <c r="C298" i="205"/>
  <c r="B297" i="205"/>
  <c r="C290" i="205"/>
  <c r="B289" i="205"/>
  <c r="C282" i="205"/>
  <c r="B281" i="205"/>
  <c r="C274" i="205"/>
  <c r="B273" i="205"/>
  <c r="C266" i="205"/>
  <c r="B265" i="205"/>
  <c r="C259" i="205"/>
  <c r="C252" i="205"/>
  <c r="D249" i="205"/>
  <c r="B241" i="205"/>
  <c r="E241" i="205"/>
  <c r="D238" i="205"/>
  <c r="D231" i="205"/>
  <c r="C227" i="205"/>
  <c r="D220" i="205"/>
  <c r="E220" i="205"/>
  <c r="D215" i="205"/>
  <c r="C212" i="205"/>
  <c r="C155" i="205"/>
  <c r="D155" i="205"/>
  <c r="F155" i="205"/>
  <c r="E121" i="205"/>
  <c r="C121" i="205"/>
  <c r="D121" i="205"/>
  <c r="F121" i="205"/>
  <c r="F302" i="205"/>
  <c r="B298" i="205"/>
  <c r="F294" i="205"/>
  <c r="B290" i="205"/>
  <c r="F286" i="205"/>
  <c r="B282" i="205"/>
  <c r="F278" i="205"/>
  <c r="B274" i="205"/>
  <c r="F270" i="205"/>
  <c r="B266" i="205"/>
  <c r="F262" i="205"/>
  <c r="B259" i="205"/>
  <c r="B252" i="205"/>
  <c r="C238" i="205"/>
  <c r="C234" i="205"/>
  <c r="F234" i="205"/>
  <c r="B231" i="205"/>
  <c r="B227" i="205"/>
  <c r="B218" i="205"/>
  <c r="C218" i="205"/>
  <c r="F218" i="205"/>
  <c r="B215" i="205"/>
  <c r="F206" i="205"/>
  <c r="B206" i="205"/>
  <c r="C203" i="205"/>
  <c r="D203" i="205"/>
  <c r="C195" i="205"/>
  <c r="D195" i="205"/>
  <c r="F195" i="205"/>
  <c r="C187" i="205"/>
  <c r="D187" i="205"/>
  <c r="F187" i="205"/>
  <c r="C179" i="205"/>
  <c r="D179" i="205"/>
  <c r="F179" i="205"/>
  <c r="C171" i="205"/>
  <c r="D171" i="205"/>
  <c r="F171" i="205"/>
  <c r="C163" i="205"/>
  <c r="D163" i="205"/>
  <c r="F163" i="205"/>
  <c r="F114" i="205"/>
  <c r="C114" i="205"/>
  <c r="D114" i="205"/>
  <c r="E114" i="205"/>
  <c r="D95" i="205"/>
  <c r="E95" i="205"/>
  <c r="F95" i="205"/>
  <c r="C95" i="205"/>
  <c r="E302" i="205"/>
  <c r="E294" i="205"/>
  <c r="E286" i="205"/>
  <c r="E278" i="205"/>
  <c r="E270" i="205"/>
  <c r="E262" i="205"/>
  <c r="F254" i="205"/>
  <c r="B249" i="205"/>
  <c r="E249" i="205"/>
  <c r="F247" i="205"/>
  <c r="F243" i="205"/>
  <c r="F236" i="205"/>
  <c r="D212" i="205"/>
  <c r="E212" i="205"/>
  <c r="D103" i="205"/>
  <c r="E103" i="205"/>
  <c r="C103" i="205"/>
  <c r="B103" i="205"/>
  <c r="F103" i="205"/>
  <c r="D302" i="205"/>
  <c r="D294" i="205"/>
  <c r="D286" i="205"/>
  <c r="D278" i="205"/>
  <c r="D270" i="205"/>
  <c r="D262" i="205"/>
  <c r="E254" i="205"/>
  <c r="E247" i="205"/>
  <c r="E243" i="205"/>
  <c r="C242" i="205"/>
  <c r="F242" i="205"/>
  <c r="D236" i="205"/>
  <c r="F233" i="205"/>
  <c r="B210" i="205"/>
  <c r="C210" i="205"/>
  <c r="F210" i="205"/>
  <c r="B154" i="205"/>
  <c r="C154" i="205"/>
  <c r="E154" i="205"/>
  <c r="F154" i="205"/>
  <c r="B151" i="205"/>
  <c r="C151" i="205"/>
  <c r="D151" i="205"/>
  <c r="D126" i="205"/>
  <c r="B126" i="205"/>
  <c r="E126" i="205"/>
  <c r="F126" i="205"/>
  <c r="C302" i="205"/>
  <c r="F297" i="205"/>
  <c r="E296" i="205"/>
  <c r="C294" i="205"/>
  <c r="F289" i="205"/>
  <c r="E288" i="205"/>
  <c r="C286" i="205"/>
  <c r="F281" i="205"/>
  <c r="E280" i="205"/>
  <c r="C278" i="205"/>
  <c r="F273" i="205"/>
  <c r="E272" i="205"/>
  <c r="C270" i="205"/>
  <c r="F265" i="205"/>
  <c r="E264" i="205"/>
  <c r="C262" i="205"/>
  <c r="B257" i="205"/>
  <c r="E257" i="205"/>
  <c r="F255" i="205"/>
  <c r="D254" i="205"/>
  <c r="F251" i="205"/>
  <c r="D247" i="205"/>
  <c r="F244" i="205"/>
  <c r="C243" i="205"/>
  <c r="C236" i="205"/>
  <c r="D233" i="205"/>
  <c r="F230" i="205"/>
  <c r="E226" i="205"/>
  <c r="B225" i="205"/>
  <c r="E225" i="205"/>
  <c r="F223" i="205"/>
  <c r="E214" i="205"/>
  <c r="F211" i="205"/>
  <c r="D204" i="205"/>
  <c r="E204" i="205"/>
  <c r="B194" i="205"/>
  <c r="C194" i="205"/>
  <c r="E194" i="205"/>
  <c r="F194" i="205"/>
  <c r="B186" i="205"/>
  <c r="C186" i="205"/>
  <c r="E186" i="205"/>
  <c r="F186" i="205"/>
  <c r="B178" i="205"/>
  <c r="C178" i="205"/>
  <c r="E178" i="205"/>
  <c r="F178" i="205"/>
  <c r="B170" i="205"/>
  <c r="C170" i="205"/>
  <c r="E170" i="205"/>
  <c r="F170" i="205"/>
  <c r="B162" i="205"/>
  <c r="C162" i="205"/>
  <c r="E162" i="205"/>
  <c r="F162" i="205"/>
  <c r="B159" i="205"/>
  <c r="C159" i="205"/>
  <c r="D159" i="205"/>
  <c r="D118" i="205"/>
  <c r="B118" i="205"/>
  <c r="C118" i="205"/>
  <c r="E118" i="205"/>
  <c r="F118" i="205"/>
  <c r="E255" i="205"/>
  <c r="C254" i="205"/>
  <c r="E251" i="205"/>
  <c r="C250" i="205"/>
  <c r="F250" i="205"/>
  <c r="B247" i="205"/>
  <c r="D244" i="205"/>
  <c r="B243" i="205"/>
  <c r="F241" i="205"/>
  <c r="B236" i="205"/>
  <c r="C233" i="205"/>
  <c r="E230" i="205"/>
  <c r="E223" i="205"/>
  <c r="F222" i="205"/>
  <c r="B222" i="205"/>
  <c r="C219" i="205"/>
  <c r="D219" i="205"/>
  <c r="B202" i="205"/>
  <c r="C202" i="205"/>
  <c r="F202" i="205"/>
  <c r="B199" i="205"/>
  <c r="C199" i="205"/>
  <c r="D196" i="205"/>
  <c r="E196" i="205"/>
  <c r="B191" i="205"/>
  <c r="C191" i="205"/>
  <c r="D188" i="205"/>
  <c r="E188" i="205"/>
  <c r="B183" i="205"/>
  <c r="C183" i="205"/>
  <c r="D180" i="205"/>
  <c r="E180" i="205"/>
  <c r="B175" i="205"/>
  <c r="C175" i="205"/>
  <c r="D172" i="205"/>
  <c r="E172" i="205"/>
  <c r="B167" i="205"/>
  <c r="C167" i="205"/>
  <c r="D164" i="205"/>
  <c r="E164" i="205"/>
  <c r="B140" i="205"/>
  <c r="C140" i="205"/>
  <c r="D140" i="205"/>
  <c r="E140" i="205"/>
  <c r="F140" i="205"/>
  <c r="F105" i="205"/>
  <c r="E105" i="205"/>
  <c r="B105" i="205"/>
  <c r="C105" i="205"/>
  <c r="D105" i="205"/>
  <c r="D145" i="205"/>
  <c r="F144" i="205"/>
  <c r="D144" i="205"/>
  <c r="D138" i="205"/>
  <c r="F135" i="205"/>
  <c r="D134" i="205"/>
  <c r="B134" i="205"/>
  <c r="E112" i="205"/>
  <c r="F112" i="205"/>
  <c r="D112" i="205"/>
  <c r="C110" i="205"/>
  <c r="D110" i="205"/>
  <c r="B110" i="205"/>
  <c r="F97" i="205"/>
  <c r="E97" i="205"/>
  <c r="F89" i="205"/>
  <c r="E89" i="205"/>
  <c r="C70" i="205"/>
  <c r="D70" i="205"/>
  <c r="E70" i="205"/>
  <c r="F70" i="205"/>
  <c r="B70" i="205"/>
  <c r="C38" i="205"/>
  <c r="D38" i="205"/>
  <c r="E38" i="205"/>
  <c r="F38" i="205"/>
  <c r="B38" i="205"/>
  <c r="E217" i="205"/>
  <c r="E209" i="205"/>
  <c r="E201" i="205"/>
  <c r="B198" i="205"/>
  <c r="E193" i="205"/>
  <c r="B190" i="205"/>
  <c r="E185" i="205"/>
  <c r="B182" i="205"/>
  <c r="E177" i="205"/>
  <c r="B174" i="205"/>
  <c r="E169" i="205"/>
  <c r="B166" i="205"/>
  <c r="E161" i="205"/>
  <c r="B158" i="205"/>
  <c r="E153" i="205"/>
  <c r="B150" i="205"/>
  <c r="E146" i="205"/>
  <c r="C145" i="205"/>
  <c r="C138" i="205"/>
  <c r="D135" i="205"/>
  <c r="F132" i="205"/>
  <c r="B130" i="205"/>
  <c r="E119" i="205"/>
  <c r="C119" i="205"/>
  <c r="C116" i="205"/>
  <c r="C78" i="205"/>
  <c r="D78" i="205"/>
  <c r="E78" i="205"/>
  <c r="F78" i="205"/>
  <c r="B78" i="205"/>
  <c r="C14" i="205"/>
  <c r="D14" i="205"/>
  <c r="E14" i="205"/>
  <c r="F14" i="205"/>
  <c r="B14" i="205"/>
  <c r="B145" i="205"/>
  <c r="D142" i="205"/>
  <c r="B142" i="205"/>
  <c r="B138" i="205"/>
  <c r="E127" i="205"/>
  <c r="C127" i="205"/>
  <c r="E104" i="205"/>
  <c r="F104" i="205"/>
  <c r="D104" i="205"/>
  <c r="C102" i="205"/>
  <c r="D102" i="205"/>
  <c r="B102" i="205"/>
  <c r="C94" i="205"/>
  <c r="D94" i="205"/>
  <c r="E94" i="205"/>
  <c r="B94" i="205"/>
  <c r="C86" i="205"/>
  <c r="D86" i="205"/>
  <c r="E86" i="205"/>
  <c r="B86" i="205"/>
  <c r="E135" i="205"/>
  <c r="C135" i="205"/>
  <c r="C46" i="205"/>
  <c r="D46" i="205"/>
  <c r="E46" i="205"/>
  <c r="F46" i="205"/>
  <c r="B46" i="205"/>
  <c r="C22" i="205"/>
  <c r="D22" i="205"/>
  <c r="E22" i="205"/>
  <c r="F22" i="205"/>
  <c r="B22" i="205"/>
  <c r="E156" i="205"/>
  <c r="E148" i="205"/>
  <c r="B146" i="205"/>
  <c r="C132" i="205"/>
  <c r="F129" i="205"/>
  <c r="F120" i="205"/>
  <c r="D120" i="205"/>
  <c r="F113" i="205"/>
  <c r="E113" i="205"/>
  <c r="D111" i="205"/>
  <c r="E111" i="205"/>
  <c r="C111" i="205"/>
  <c r="E96" i="205"/>
  <c r="F96" i="205"/>
  <c r="D96" i="205"/>
  <c r="E88" i="205"/>
  <c r="F88" i="205"/>
  <c r="D88" i="205"/>
  <c r="E144" i="205"/>
  <c r="E143" i="205"/>
  <c r="C143" i="205"/>
  <c r="F134" i="205"/>
  <c r="D129" i="205"/>
  <c r="F128" i="205"/>
  <c r="D128" i="205"/>
  <c r="D97" i="205"/>
  <c r="D89" i="205"/>
  <c r="C54" i="205"/>
  <c r="D54" i="205"/>
  <c r="E54" i="205"/>
  <c r="F54" i="205"/>
  <c r="B54" i="205"/>
  <c r="C30" i="205"/>
  <c r="D30" i="205"/>
  <c r="E30" i="205"/>
  <c r="F30" i="205"/>
  <c r="B30" i="205"/>
  <c r="E81" i="205"/>
  <c r="D80" i="205"/>
  <c r="C79" i="205"/>
  <c r="E73" i="205"/>
  <c r="D72" i="205"/>
  <c r="C71" i="205"/>
  <c r="E65" i="205"/>
  <c r="D64" i="205"/>
  <c r="C63" i="205"/>
  <c r="E57" i="205"/>
  <c r="D56" i="205"/>
  <c r="C55" i="205"/>
  <c r="E49" i="205"/>
  <c r="D48" i="205"/>
  <c r="C47" i="205"/>
  <c r="E41" i="205"/>
  <c r="D40" i="205"/>
  <c r="C39" i="205"/>
  <c r="E33" i="205"/>
  <c r="D32" i="205"/>
  <c r="C31" i="205"/>
  <c r="E25" i="205"/>
  <c r="D24" i="205"/>
  <c r="C23" i="205"/>
  <c r="E17" i="205"/>
  <c r="D16" i="205"/>
  <c r="C15" i="205"/>
  <c r="F12" i="205"/>
  <c r="B81" i="205"/>
  <c r="B73" i="205"/>
  <c r="B65" i="205"/>
  <c r="B57" i="205"/>
  <c r="B49" i="205"/>
  <c r="B41" i="205"/>
  <c r="B33" i="205"/>
  <c r="E28" i="205"/>
  <c r="B25" i="205"/>
  <c r="E20" i="205"/>
  <c r="F13" i="205"/>
  <c r="E12" i="205"/>
  <c r="D20" i="205"/>
  <c r="E13" i="205"/>
  <c r="D12" i="205"/>
  <c r="F79" i="205"/>
  <c r="F71" i="205"/>
  <c r="F63" i="205"/>
  <c r="F55" i="205"/>
  <c r="F47" i="205"/>
  <c r="C44" i="205"/>
  <c r="F39" i="205"/>
  <c r="C36" i="205"/>
  <c r="F31" i="205"/>
  <c r="C28" i="205"/>
  <c r="F23" i="205"/>
  <c r="C20" i="205"/>
  <c r="F15" i="205"/>
  <c r="D13" i="205"/>
  <c r="C12" i="205"/>
  <c r="F80" i="205"/>
  <c r="E79" i="205"/>
  <c r="F72" i="205"/>
  <c r="E71" i="205"/>
  <c r="F64" i="205"/>
  <c r="E63" i="205"/>
  <c r="F56" i="205"/>
  <c r="E55" i="205"/>
  <c r="F48" i="205"/>
  <c r="E47" i="205"/>
  <c r="F40" i="205"/>
  <c r="E39" i="205"/>
  <c r="E31" i="205"/>
  <c r="E23" i="205"/>
  <c r="M178" i="205"/>
  <c r="J178" i="205"/>
  <c r="L178" i="205"/>
  <c r="M113" i="205"/>
  <c r="K113" i="205"/>
  <c r="L113" i="205"/>
  <c r="K284" i="205"/>
  <c r="J284" i="205"/>
  <c r="L33" i="205"/>
  <c r="J33" i="205"/>
  <c r="J254" i="205"/>
  <c r="L254" i="205"/>
  <c r="L207" i="205"/>
  <c r="K207" i="205"/>
  <c r="Q248" i="205"/>
  <c r="P248" i="205"/>
  <c r="S224" i="205"/>
  <c r="Q224" i="205"/>
  <c r="P200" i="205"/>
  <c r="R200" i="205"/>
  <c r="S176" i="205"/>
  <c r="Q176" i="205"/>
  <c r="S152" i="205"/>
  <c r="R152" i="205"/>
  <c r="P152" i="205"/>
  <c r="S136" i="205"/>
  <c r="R136" i="205"/>
  <c r="Q136" i="205"/>
  <c r="P136" i="205"/>
  <c r="S112" i="205"/>
  <c r="P112" i="205"/>
  <c r="R112" i="205"/>
  <c r="S80" i="205"/>
  <c r="P80" i="205"/>
  <c r="R80" i="205"/>
  <c r="S40" i="205"/>
  <c r="Q40" i="205"/>
  <c r="P40" i="205"/>
  <c r="J296" i="205"/>
  <c r="L296" i="205"/>
  <c r="K67" i="205"/>
  <c r="J67" i="205"/>
  <c r="M51" i="205"/>
  <c r="J51" i="205"/>
  <c r="K51" i="205"/>
  <c r="J261" i="205"/>
  <c r="L261" i="205"/>
  <c r="J246" i="205"/>
  <c r="L246" i="205"/>
  <c r="K217" i="205"/>
  <c r="J217" i="205"/>
  <c r="M295" i="205"/>
  <c r="J295" i="205"/>
  <c r="K295" i="205"/>
  <c r="J221" i="205"/>
  <c r="M183" i="205"/>
  <c r="K183" i="205"/>
  <c r="L131" i="205"/>
  <c r="K131" i="205"/>
  <c r="M62" i="205"/>
  <c r="K62" i="205"/>
  <c r="R40" i="205"/>
  <c r="Q184" i="205"/>
  <c r="M268" i="205"/>
  <c r="J268" i="205"/>
  <c r="Q288" i="205"/>
  <c r="R288" i="205"/>
  <c r="C6" i="205"/>
  <c r="M176" i="205"/>
  <c r="J176" i="205"/>
  <c r="M117" i="205"/>
  <c r="J117" i="205"/>
  <c r="M43" i="205"/>
  <c r="J43" i="205"/>
  <c r="L43" i="205"/>
  <c r="K25" i="205"/>
  <c r="L25" i="205"/>
  <c r="S128" i="205"/>
  <c r="Y213" i="205"/>
  <c r="W213" i="205"/>
  <c r="W133" i="205"/>
  <c r="Y133" i="205"/>
  <c r="V133" i="205"/>
  <c r="Y125" i="205"/>
  <c r="W125" i="205"/>
  <c r="V125" i="205"/>
  <c r="Y117" i="205"/>
  <c r="W117" i="205"/>
  <c r="V117" i="205"/>
  <c r="W109" i="205"/>
  <c r="Y109" i="205"/>
  <c r="V109" i="205"/>
  <c r="W85" i="205"/>
  <c r="V85" i="205"/>
  <c r="Y85" i="205"/>
  <c r="V77" i="205"/>
  <c r="W77" i="205"/>
  <c r="Y77" i="205"/>
  <c r="W69" i="205"/>
  <c r="Y69" i="205"/>
  <c r="V69" i="205"/>
  <c r="X61" i="205"/>
  <c r="W61" i="205"/>
  <c r="Y61" i="205"/>
  <c r="Y53" i="205"/>
  <c r="W53" i="205"/>
  <c r="V53" i="205"/>
  <c r="X53" i="205"/>
  <c r="Y45" i="205"/>
  <c r="X45" i="205"/>
  <c r="W45" i="205"/>
  <c r="V37" i="205"/>
  <c r="X37" i="205"/>
  <c r="W37" i="205"/>
  <c r="Y37" i="205"/>
  <c r="Y29" i="205"/>
  <c r="W29" i="205"/>
  <c r="W21" i="205"/>
  <c r="Y21" i="205"/>
  <c r="X21" i="205"/>
  <c r="X13" i="205"/>
  <c r="W13" i="205"/>
  <c r="Y13" i="205"/>
  <c r="X5" i="205"/>
  <c r="W5" i="205"/>
  <c r="Y5" i="205"/>
  <c r="M248" i="205"/>
  <c r="J248" i="205"/>
  <c r="K248" i="205"/>
  <c r="L87" i="205"/>
  <c r="J87" i="205"/>
  <c r="S296" i="205"/>
  <c r="Q296" i="205"/>
  <c r="R272" i="205"/>
  <c r="Q272" i="205"/>
  <c r="S208" i="205"/>
  <c r="Q208" i="205"/>
  <c r="Q192" i="205"/>
  <c r="P192" i="205"/>
  <c r="S192" i="205"/>
  <c r="S160" i="205"/>
  <c r="P160" i="205"/>
  <c r="R160" i="205"/>
  <c r="S104" i="205"/>
  <c r="P104" i="205"/>
  <c r="Q104" i="205"/>
  <c r="S88" i="205"/>
  <c r="Q88" i="205"/>
  <c r="R88" i="205"/>
  <c r="P64" i="205"/>
  <c r="S64" i="205"/>
  <c r="R64" i="205"/>
  <c r="S48" i="205"/>
  <c r="R48" i="205"/>
  <c r="S24" i="205"/>
  <c r="Q24" i="205"/>
  <c r="P24" i="205"/>
  <c r="S16" i="205"/>
  <c r="Q16" i="205"/>
  <c r="P16" i="205"/>
  <c r="B11" i="205"/>
  <c r="D11" i="205"/>
  <c r="F11" i="205"/>
  <c r="D6" i="205"/>
  <c r="J181" i="205"/>
  <c r="K181" i="205"/>
  <c r="K30" i="205"/>
  <c r="R24" i="205"/>
  <c r="Q48" i="205"/>
  <c r="AH268" i="205"/>
  <c r="AI268" i="205"/>
  <c r="AK172" i="205"/>
  <c r="AH172" i="205"/>
  <c r="M274" i="205"/>
  <c r="K274" i="205"/>
  <c r="L274" i="205"/>
  <c r="R128" i="205"/>
  <c r="M139" i="205"/>
  <c r="J139" i="205"/>
  <c r="K139" i="205"/>
  <c r="Q280" i="205"/>
  <c r="P280" i="205"/>
  <c r="R256" i="205"/>
  <c r="Q256" i="205"/>
  <c r="P256" i="205"/>
  <c r="P240" i="205"/>
  <c r="Q240" i="205"/>
  <c r="P216" i="205"/>
  <c r="R216" i="205"/>
  <c r="Q168" i="205"/>
  <c r="R168" i="205"/>
  <c r="P168" i="205"/>
  <c r="S144" i="205"/>
  <c r="Q144" i="205"/>
  <c r="S120" i="205"/>
  <c r="R120" i="205"/>
  <c r="S96" i="205"/>
  <c r="R96" i="205"/>
  <c r="S72" i="205"/>
  <c r="R72" i="205"/>
  <c r="Q72" i="205"/>
  <c r="S56" i="205"/>
  <c r="R56" i="205"/>
  <c r="Q56" i="205"/>
  <c r="S32" i="205"/>
  <c r="R32" i="205"/>
  <c r="Q32" i="205"/>
  <c r="S8" i="205"/>
  <c r="P8" i="205"/>
  <c r="M211" i="205"/>
  <c r="L211" i="205"/>
  <c r="M188" i="205"/>
  <c r="K188" i="205"/>
  <c r="M154" i="205"/>
  <c r="K154" i="205"/>
  <c r="M303" i="205"/>
  <c r="K303" i="205"/>
  <c r="L303" i="205"/>
  <c r="M298" i="205"/>
  <c r="J298" i="205"/>
  <c r="K298" i="205"/>
  <c r="J292" i="205"/>
  <c r="L286" i="205"/>
  <c r="M278" i="205"/>
  <c r="L278" i="205"/>
  <c r="L248" i="205"/>
  <c r="M224" i="205"/>
  <c r="J224" i="205"/>
  <c r="L202" i="205"/>
  <c r="J202" i="205"/>
  <c r="M180" i="205"/>
  <c r="J180" i="205"/>
  <c r="K180" i="205"/>
  <c r="M153" i="205"/>
  <c r="J153" i="205"/>
  <c r="K153" i="205"/>
  <c r="M93" i="205"/>
  <c r="J93" i="205"/>
  <c r="L6" i="205"/>
  <c r="R8" i="205"/>
  <c r="Q297" i="205"/>
  <c r="S297" i="205"/>
  <c r="P297" i="205"/>
  <c r="S273" i="205"/>
  <c r="Q273" i="205"/>
  <c r="Q265" i="205"/>
  <c r="S265" i="205"/>
  <c r="P265" i="205"/>
  <c r="S249" i="205"/>
  <c r="Q249" i="205"/>
  <c r="P249" i="205"/>
  <c r="P241" i="205"/>
  <c r="S241" i="205"/>
  <c r="P209" i="205"/>
  <c r="S209" i="205"/>
  <c r="Q201" i="205"/>
  <c r="P201" i="205"/>
  <c r="S201" i="205"/>
  <c r="Q185" i="205"/>
  <c r="R185" i="205"/>
  <c r="S185" i="205"/>
  <c r="R177" i="205"/>
  <c r="P177" i="205"/>
  <c r="S177" i="205"/>
  <c r="S169" i="205"/>
  <c r="Q169" i="205"/>
  <c r="S161" i="205"/>
  <c r="P161" i="205"/>
  <c r="R161" i="205"/>
  <c r="Q153" i="205"/>
  <c r="S153" i="205"/>
  <c r="S137" i="205"/>
  <c r="Q137" i="205"/>
  <c r="P137" i="205"/>
  <c r="S129" i="205"/>
  <c r="Q129" i="205"/>
  <c r="S121" i="205"/>
  <c r="R121" i="205"/>
  <c r="P121" i="205"/>
  <c r="Q121" i="205"/>
  <c r="Q113" i="205"/>
  <c r="S113" i="205"/>
  <c r="R105" i="205"/>
  <c r="P105" i="205"/>
  <c r="Q105" i="205"/>
  <c r="S105" i="205"/>
  <c r="S97" i="205"/>
  <c r="R97" i="205"/>
  <c r="Q97" i="205"/>
  <c r="R89" i="205"/>
  <c r="S89" i="205"/>
  <c r="S81" i="205"/>
  <c r="Q81" i="205"/>
  <c r="S73" i="205"/>
  <c r="R73" i="205"/>
  <c r="S65" i="205"/>
  <c r="Q65" i="205"/>
  <c r="R57" i="205"/>
  <c r="S57" i="205"/>
  <c r="S49" i="205"/>
  <c r="Q49" i="205"/>
  <c r="P49" i="205"/>
  <c r="S41" i="205"/>
  <c r="Q41" i="205"/>
  <c r="P41" i="205"/>
  <c r="S33" i="205"/>
  <c r="R33" i="205"/>
  <c r="S25" i="205"/>
  <c r="R25" i="205"/>
  <c r="Q25" i="205"/>
  <c r="S17" i="205"/>
  <c r="R17" i="205"/>
  <c r="Q17" i="205"/>
  <c r="R9" i="205"/>
  <c r="Q9" i="205"/>
  <c r="P9" i="205"/>
  <c r="Y101" i="205"/>
  <c r="L151" i="205"/>
  <c r="K136" i="205"/>
  <c r="L115" i="205"/>
  <c r="K107" i="205"/>
  <c r="K99" i="205"/>
  <c r="K19" i="205"/>
  <c r="Y260" i="205"/>
  <c r="X260" i="205"/>
  <c r="Y204" i="205"/>
  <c r="V204" i="205"/>
  <c r="W180" i="205"/>
  <c r="X180" i="205"/>
  <c r="Y172" i="205"/>
  <c r="V172" i="205"/>
  <c r="Y140" i="205"/>
  <c r="V140" i="205"/>
  <c r="X124" i="205"/>
  <c r="W124" i="205"/>
  <c r="V68" i="205"/>
  <c r="W68" i="205"/>
  <c r="V36" i="205"/>
  <c r="X36" i="205"/>
  <c r="AE290" i="205"/>
  <c r="AI92" i="205"/>
  <c r="L200" i="205"/>
  <c r="J169" i="205"/>
  <c r="J107" i="205"/>
  <c r="J99" i="205"/>
  <c r="J79" i="205"/>
  <c r="L75" i="205"/>
  <c r="J19" i="205"/>
  <c r="K14" i="205"/>
  <c r="AE282" i="205"/>
  <c r="AD282" i="205"/>
  <c r="AD274" i="205"/>
  <c r="AE274" i="205"/>
  <c r="AE266" i="205"/>
  <c r="AD266" i="205"/>
  <c r="AD258" i="205"/>
  <c r="AE258" i="205"/>
  <c r="AE250" i="205"/>
  <c r="AD250" i="205"/>
  <c r="AE242" i="205"/>
  <c r="AD242" i="205"/>
  <c r="AC242" i="205"/>
  <c r="AC234" i="205"/>
  <c r="AD234" i="205"/>
  <c r="AE234" i="205"/>
  <c r="AD226" i="205"/>
  <c r="AC226" i="205"/>
  <c r="AE226" i="205"/>
  <c r="AD218" i="205"/>
  <c r="AC218" i="205"/>
  <c r="AE210" i="205"/>
  <c r="AD210" i="205"/>
  <c r="AC202" i="205"/>
  <c r="AE202" i="205"/>
  <c r="AD202" i="205"/>
  <c r="AE194" i="205"/>
  <c r="AD194" i="205"/>
  <c r="AC194" i="205"/>
  <c r="AE186" i="205"/>
  <c r="AC186" i="205"/>
  <c r="AD186" i="205"/>
  <c r="AC178" i="205"/>
  <c r="AE178" i="205"/>
  <c r="AD170" i="205"/>
  <c r="AC170" i="205"/>
  <c r="AC162" i="205"/>
  <c r="AE162" i="205"/>
  <c r="AC154" i="205"/>
  <c r="AE154" i="205"/>
  <c r="AD154" i="205"/>
  <c r="AE146" i="205"/>
  <c r="AD146" i="205"/>
  <c r="AC146" i="205"/>
  <c r="AD130" i="205"/>
  <c r="AE130" i="205"/>
  <c r="AB130" i="205"/>
  <c r="AE122" i="205"/>
  <c r="AC122" i="205"/>
  <c r="AB122" i="205"/>
  <c r="AE114" i="205"/>
  <c r="AD114" i="205"/>
  <c r="AC114" i="205"/>
  <c r="AB114" i="205"/>
  <c r="AB106" i="205"/>
  <c r="AD106" i="205"/>
  <c r="AC106" i="205"/>
  <c r="AD98" i="205"/>
  <c r="AB98" i="205"/>
  <c r="AE98" i="205"/>
  <c r="AD90" i="205"/>
  <c r="AE90" i="205"/>
  <c r="AC90" i="205"/>
  <c r="AB90" i="205"/>
  <c r="AC82" i="205"/>
  <c r="AB82" i="205"/>
  <c r="AD82" i="205"/>
  <c r="AE74" i="205"/>
  <c r="AD74" i="205"/>
  <c r="AB74" i="205"/>
  <c r="AD66" i="205"/>
  <c r="AE66" i="205"/>
  <c r="AC66" i="205"/>
  <c r="AB66" i="205"/>
  <c r="AE58" i="205"/>
  <c r="AC58" i="205"/>
  <c r="AB58" i="205"/>
  <c r="AD58" i="205"/>
  <c r="AC50" i="205"/>
  <c r="AB50" i="205"/>
  <c r="AE42" i="205"/>
  <c r="AD42" i="205"/>
  <c r="AC42" i="205"/>
  <c r="AB42" i="205"/>
  <c r="AC34" i="205"/>
  <c r="AB34" i="205"/>
  <c r="AE34" i="205"/>
  <c r="AE26" i="205"/>
  <c r="AC26" i="205"/>
  <c r="AB26" i="205"/>
  <c r="AD26" i="205"/>
  <c r="AE18" i="205"/>
  <c r="AD18" i="205"/>
  <c r="AC18" i="205"/>
  <c r="AB18" i="205"/>
  <c r="AE10" i="205"/>
  <c r="AD10" i="205"/>
  <c r="AC10" i="205"/>
  <c r="AB10" i="205"/>
  <c r="AI28" i="205"/>
  <c r="AK132" i="205"/>
  <c r="AH132" i="205"/>
  <c r="AI116" i="205"/>
  <c r="AJ116" i="205"/>
  <c r="AK68" i="205"/>
  <c r="AH68" i="205"/>
  <c r="AI52" i="205"/>
  <c r="AJ52" i="205"/>
  <c r="AC74" i="205"/>
  <c r="AC98" i="205"/>
  <c r="AD162" i="205"/>
  <c r="L282" i="205"/>
  <c r="L279" i="205"/>
  <c r="L91" i="205"/>
  <c r="AE170" i="205"/>
  <c r="AE50" i="205"/>
  <c r="X218" i="205"/>
  <c r="V283" i="205"/>
  <c r="AB230" i="205"/>
  <c r="AB264" i="205"/>
  <c r="AC185" i="205"/>
  <c r="AE240" i="205"/>
  <c r="AE139" i="205"/>
  <c r="AI61" i="205"/>
  <c r="AI69" i="205"/>
  <c r="AI77" i="205"/>
  <c r="AI259" i="205"/>
  <c r="AJ271" i="205"/>
  <c r="AJ287" i="205"/>
  <c r="AK178" i="205"/>
  <c r="AK125" i="205"/>
  <c r="S303" i="205"/>
  <c r="Y154" i="205"/>
  <c r="Y130" i="205"/>
  <c r="AD27" i="205"/>
  <c r="AD289" i="205"/>
  <c r="AE179" i="205"/>
  <c r="AK117" i="205"/>
  <c r="AK13" i="205"/>
  <c r="Q303" i="205"/>
  <c r="X290" i="205"/>
  <c r="Y106" i="205"/>
  <c r="Y42" i="205"/>
  <c r="AB171" i="205"/>
  <c r="AE155" i="205"/>
  <c r="AI5" i="205"/>
  <c r="AI133" i="205"/>
  <c r="AK114" i="205"/>
  <c r="AK6" i="205"/>
  <c r="S295" i="205"/>
  <c r="AC19" i="205"/>
  <c r="AB251" i="205"/>
  <c r="AE251" i="205"/>
  <c r="AE195" i="205"/>
  <c r="AI109" i="205"/>
  <c r="AK53" i="205"/>
  <c r="AE171" i="205"/>
  <c r="AK50" i="205"/>
  <c r="AD11" i="205"/>
  <c r="AD35" i="205"/>
  <c r="AE283" i="205"/>
  <c r="AE243" i="205"/>
  <c r="AE187" i="205"/>
  <c r="AI29" i="205"/>
  <c r="AI37" i="205"/>
  <c r="AI85" i="205"/>
  <c r="AK242" i="205"/>
  <c r="AK134" i="205"/>
  <c r="AE163" i="205"/>
  <c r="AI302" i="205"/>
  <c r="J301" i="205"/>
  <c r="M301" i="205"/>
  <c r="J285" i="205"/>
  <c r="M285" i="205"/>
  <c r="L272" i="205"/>
  <c r="L269" i="205"/>
  <c r="M269" i="205"/>
  <c r="L266" i="205"/>
  <c r="M266" i="205"/>
  <c r="J263" i="205"/>
  <c r="M263" i="205"/>
  <c r="L256" i="205"/>
  <c r="K254" i="205"/>
  <c r="M254" i="205"/>
  <c r="J251" i="205"/>
  <c r="M251" i="205"/>
  <c r="K244" i="205"/>
  <c r="L240" i="205"/>
  <c r="K236" i="205"/>
  <c r="L232" i="205"/>
  <c r="K230" i="205"/>
  <c r="M230" i="205"/>
  <c r="L227" i="205"/>
  <c r="L224" i="205"/>
  <c r="K222" i="205"/>
  <c r="M222" i="205"/>
  <c r="L219" i="205"/>
  <c r="L216" i="205"/>
  <c r="K213" i="205"/>
  <c r="L204" i="205"/>
  <c r="L189" i="205"/>
  <c r="M189" i="205"/>
  <c r="J186" i="205"/>
  <c r="M186" i="205"/>
  <c r="L176" i="205"/>
  <c r="L169" i="205"/>
  <c r="K159" i="205"/>
  <c r="M159" i="205"/>
  <c r="K151" i="205"/>
  <c r="M151" i="205"/>
  <c r="L143" i="205"/>
  <c r="K123" i="205"/>
  <c r="L101" i="205"/>
  <c r="M101" i="205"/>
  <c r="L97" i="205"/>
  <c r="K83" i="205"/>
  <c r="L80" i="205"/>
  <c r="M80" i="205"/>
  <c r="J77" i="205"/>
  <c r="M77" i="205"/>
  <c r="L69" i="205"/>
  <c r="K63" i="205"/>
  <c r="M63" i="205"/>
  <c r="K59" i="205"/>
  <c r="L55" i="205"/>
  <c r="K47" i="205"/>
  <c r="M47" i="205"/>
  <c r="J47" i="205"/>
  <c r="K15" i="205"/>
  <c r="M15" i="205"/>
  <c r="L15" i="205"/>
  <c r="J15" i="205"/>
  <c r="J10" i="205"/>
  <c r="M10" i="205"/>
  <c r="K10" i="205"/>
  <c r="L291" i="205"/>
  <c r="M291" i="205"/>
  <c r="K288" i="205"/>
  <c r="M288" i="205"/>
  <c r="J275" i="205"/>
  <c r="M275" i="205"/>
  <c r="K272" i="205"/>
  <c r="L268" i="205"/>
  <c r="K256" i="205"/>
  <c r="J244" i="205"/>
  <c r="K240" i="205"/>
  <c r="J236" i="205"/>
  <c r="K232" i="205"/>
  <c r="K224" i="205"/>
  <c r="K216" i="205"/>
  <c r="K204" i="205"/>
  <c r="J201" i="205"/>
  <c r="M201" i="205"/>
  <c r="L188" i="205"/>
  <c r="K185" i="205"/>
  <c r="K176" i="205"/>
  <c r="K174" i="205"/>
  <c r="M174" i="205"/>
  <c r="K169" i="205"/>
  <c r="K166" i="205"/>
  <c r="M166" i="205"/>
  <c r="L161" i="205"/>
  <c r="L153" i="205"/>
  <c r="K146" i="205"/>
  <c r="L139" i="205"/>
  <c r="M137" i="205"/>
  <c r="J137" i="205"/>
  <c r="J134" i="205"/>
  <c r="M134" i="205"/>
  <c r="L134" i="205"/>
  <c r="K127" i="205"/>
  <c r="M127" i="205"/>
  <c r="J123" i="205"/>
  <c r="K120" i="205"/>
  <c r="L104" i="205"/>
  <c r="M104" i="205"/>
  <c r="L93" i="205"/>
  <c r="K90" i="205"/>
  <c r="K76" i="205"/>
  <c r="M76" i="205"/>
  <c r="K73" i="205"/>
  <c r="M73" i="205"/>
  <c r="J69" i="205"/>
  <c r="J66" i="205"/>
  <c r="M66" i="205"/>
  <c r="L62" i="205"/>
  <c r="J59" i="205"/>
  <c r="L46" i="205"/>
  <c r="M46" i="205"/>
  <c r="K46" i="205"/>
  <c r="J42" i="205"/>
  <c r="M42" i="205"/>
  <c r="J32" i="205"/>
  <c r="J5" i="205"/>
  <c r="M5" i="205"/>
  <c r="S298" i="205"/>
  <c r="Q298" i="205"/>
  <c r="Q290" i="205"/>
  <c r="S290" i="205"/>
  <c r="R290" i="205"/>
  <c r="R282" i="205"/>
  <c r="S282" i="205"/>
  <c r="P282" i="205"/>
  <c r="S274" i="205"/>
  <c r="P274" i="205"/>
  <c r="R274" i="205"/>
  <c r="Q274" i="205"/>
  <c r="S266" i="205"/>
  <c r="R266" i="205"/>
  <c r="Q266" i="205"/>
  <c r="P266" i="205"/>
  <c r="S258" i="205"/>
  <c r="R258" i="205"/>
  <c r="P258" i="205"/>
  <c r="S250" i="205"/>
  <c r="P250" i="205"/>
  <c r="Q250" i="205"/>
  <c r="S242" i="205"/>
  <c r="R242" i="205"/>
  <c r="Q242" i="205"/>
  <c r="P242" i="205"/>
  <c r="S234" i="205"/>
  <c r="R234" i="205"/>
  <c r="Q234" i="205"/>
  <c r="P234" i="205"/>
  <c r="S226" i="205"/>
  <c r="R226" i="205"/>
  <c r="P226" i="205"/>
  <c r="Q226" i="205"/>
  <c r="S218" i="205"/>
  <c r="Q218" i="205"/>
  <c r="S210" i="205"/>
  <c r="P210" i="205"/>
  <c r="R210" i="205"/>
  <c r="Q210" i="205"/>
  <c r="S202" i="205"/>
  <c r="Q202" i="205"/>
  <c r="P202" i="205"/>
  <c r="S194" i="205"/>
  <c r="Q194" i="205"/>
  <c r="S186" i="205"/>
  <c r="R186" i="205"/>
  <c r="P186" i="205"/>
  <c r="S178" i="205"/>
  <c r="Q178" i="205"/>
  <c r="S170" i="205"/>
  <c r="R170" i="205"/>
  <c r="P170" i="205"/>
  <c r="S138" i="205"/>
  <c r="P138" i="205"/>
  <c r="K182" i="205"/>
  <c r="M182" i="205"/>
  <c r="K143" i="205"/>
  <c r="M143" i="205"/>
  <c r="K23" i="205"/>
  <c r="M23" i="205"/>
  <c r="J23" i="205"/>
  <c r="J259" i="205"/>
  <c r="M259" i="205"/>
  <c r="L253" i="205"/>
  <c r="M253" i="205"/>
  <c r="J219" i="205"/>
  <c r="M219" i="205"/>
  <c r="K210" i="205"/>
  <c r="M210" i="205"/>
  <c r="L179" i="205"/>
  <c r="M179" i="205"/>
  <c r="K158" i="205"/>
  <c r="M158" i="205"/>
  <c r="K150" i="205"/>
  <c r="M150" i="205"/>
  <c r="L83" i="205"/>
  <c r="M83" i="205"/>
  <c r="K55" i="205"/>
  <c r="M55" i="205"/>
  <c r="D9" i="205"/>
  <c r="L300" i="205"/>
  <c r="M300" i="205"/>
  <c r="L284" i="205"/>
  <c r="M284" i="205"/>
  <c r="L265" i="205"/>
  <c r="M265" i="205"/>
  <c r="L252" i="205"/>
  <c r="K250" i="205"/>
  <c r="M250" i="205"/>
  <c r="J243" i="205"/>
  <c r="M243" i="205"/>
  <c r="L229" i="205"/>
  <c r="M229" i="205"/>
  <c r="L221" i="205"/>
  <c r="M221" i="205"/>
  <c r="L212" i="205"/>
  <c r="J207" i="205"/>
  <c r="M207" i="205"/>
  <c r="L197" i="205"/>
  <c r="M197" i="205"/>
  <c r="J191" i="205"/>
  <c r="M191" i="205"/>
  <c r="L184" i="205"/>
  <c r="L149" i="205"/>
  <c r="M149" i="205"/>
  <c r="L145" i="205"/>
  <c r="L133" i="205"/>
  <c r="M133" i="205"/>
  <c r="L105" i="205"/>
  <c r="K103" i="205"/>
  <c r="M103" i="205"/>
  <c r="L103" i="205"/>
  <c r="L89" i="205"/>
  <c r="K87" i="205"/>
  <c r="M87" i="205"/>
  <c r="K79" i="205"/>
  <c r="M79" i="205"/>
  <c r="K41" i="205"/>
  <c r="M41" i="205"/>
  <c r="J41" i="205"/>
  <c r="K31" i="205"/>
  <c r="L31" i="205"/>
  <c r="M31" i="205"/>
  <c r="J31" i="205"/>
  <c r="J26" i="205"/>
  <c r="M26" i="205"/>
  <c r="K26" i="205"/>
  <c r="J18" i="205"/>
  <c r="M18" i="205"/>
  <c r="K18" i="205"/>
  <c r="J297" i="205"/>
  <c r="M297" i="205"/>
  <c r="K262" i="205"/>
  <c r="M262" i="205"/>
  <c r="J227" i="205"/>
  <c r="M227" i="205"/>
  <c r="M97" i="205"/>
  <c r="K97" i="205"/>
  <c r="J36" i="205"/>
  <c r="M36" i="205"/>
  <c r="K36" i="205"/>
  <c r="J293" i="205"/>
  <c r="M293" i="205"/>
  <c r="J277" i="205"/>
  <c r="M277" i="205"/>
  <c r="J271" i="205"/>
  <c r="M271" i="205"/>
  <c r="L267" i="205"/>
  <c r="L264" i="205"/>
  <c r="K252" i="205"/>
  <c r="L242" i="205"/>
  <c r="J239" i="205"/>
  <c r="M239" i="205"/>
  <c r="J235" i="205"/>
  <c r="M235" i="205"/>
  <c r="L231" i="205"/>
  <c r="L228" i="205"/>
  <c r="K226" i="205"/>
  <c r="M226" i="205"/>
  <c r="L223" i="205"/>
  <c r="L220" i="205"/>
  <c r="K218" i="205"/>
  <c r="M218" i="205"/>
  <c r="L215" i="205"/>
  <c r="K212" i="205"/>
  <c r="K209" i="205"/>
  <c r="M209" i="205"/>
  <c r="L203" i="205"/>
  <c r="M203" i="205"/>
  <c r="L196" i="205"/>
  <c r="K194" i="205"/>
  <c r="M194" i="205"/>
  <c r="K184" i="205"/>
  <c r="L175" i="205"/>
  <c r="K145" i="205"/>
  <c r="L141" i="205"/>
  <c r="L136" i="205"/>
  <c r="M136" i="205"/>
  <c r="K119" i="205"/>
  <c r="M119" i="205"/>
  <c r="J119" i="205"/>
  <c r="M115" i="205"/>
  <c r="K115" i="205"/>
  <c r="L111" i="205"/>
  <c r="K105" i="205"/>
  <c r="L102" i="205"/>
  <c r="L95" i="205"/>
  <c r="K89" i="205"/>
  <c r="L53" i="205"/>
  <c r="M53" i="205"/>
  <c r="K49" i="205"/>
  <c r="M49" i="205"/>
  <c r="L49" i="205"/>
  <c r="J44" i="205"/>
  <c r="M44" i="205"/>
  <c r="M40" i="205"/>
  <c r="J40" i="205"/>
  <c r="J281" i="205"/>
  <c r="M281" i="205"/>
  <c r="J247" i="205"/>
  <c r="M247" i="205"/>
  <c r="L213" i="205"/>
  <c r="M213" i="205"/>
  <c r="J50" i="205"/>
  <c r="M50" i="205"/>
  <c r="K50" i="205"/>
  <c r="M27" i="205"/>
  <c r="J27" i="205"/>
  <c r="L27" i="205"/>
  <c r="L299" i="205"/>
  <c r="M299" i="205"/>
  <c r="K296" i="205"/>
  <c r="M296" i="205"/>
  <c r="L283" i="205"/>
  <c r="M283" i="205"/>
  <c r="K280" i="205"/>
  <c r="M280" i="205"/>
  <c r="K270" i="205"/>
  <c r="M270" i="205"/>
  <c r="K264" i="205"/>
  <c r="K261" i="205"/>
  <c r="M261" i="205"/>
  <c r="K258" i="205"/>
  <c r="M258" i="205"/>
  <c r="J255" i="205"/>
  <c r="M255" i="205"/>
  <c r="J252" i="205"/>
  <c r="L249" i="205"/>
  <c r="M249" i="205"/>
  <c r="K246" i="205"/>
  <c r="M246" i="205"/>
  <c r="K238" i="205"/>
  <c r="M238" i="205"/>
  <c r="K234" i="205"/>
  <c r="M234" i="205"/>
  <c r="K228" i="205"/>
  <c r="K220" i="205"/>
  <c r="J212" i="205"/>
  <c r="L208" i="205"/>
  <c r="K196" i="205"/>
  <c r="L187" i="205"/>
  <c r="J184" i="205"/>
  <c r="L181" i="205"/>
  <c r="M181" i="205"/>
  <c r="K175" i="205"/>
  <c r="K171" i="205"/>
  <c r="M171" i="205"/>
  <c r="K163" i="205"/>
  <c r="L147" i="205"/>
  <c r="J145" i="205"/>
  <c r="J141" i="205"/>
  <c r="K138" i="205"/>
  <c r="M125" i="205"/>
  <c r="J125" i="205"/>
  <c r="L121" i="205"/>
  <c r="L118" i="205"/>
  <c r="K114" i="205"/>
  <c r="L107" i="205"/>
  <c r="J105" i="205"/>
  <c r="J89" i="205"/>
  <c r="J86" i="205"/>
  <c r="M86" i="205"/>
  <c r="K71" i="205"/>
  <c r="M71" i="205"/>
  <c r="J64" i="205"/>
  <c r="M64" i="205"/>
  <c r="M52" i="205"/>
  <c r="K52" i="205"/>
  <c r="J48" i="205"/>
  <c r="J289" i="205"/>
  <c r="M289" i="205"/>
  <c r="J267" i="205"/>
  <c r="M267" i="205"/>
  <c r="L245" i="205"/>
  <c r="M245" i="205"/>
  <c r="K242" i="205"/>
  <c r="M242" i="205"/>
  <c r="L237" i="205"/>
  <c r="M237" i="205"/>
  <c r="J231" i="205"/>
  <c r="M231" i="205"/>
  <c r="J223" i="205"/>
  <c r="M223" i="205"/>
  <c r="J215" i="205"/>
  <c r="M215" i="205"/>
  <c r="J199" i="205"/>
  <c r="M199" i="205"/>
  <c r="M128" i="205"/>
  <c r="K128" i="205"/>
  <c r="K111" i="205"/>
  <c r="M111" i="205"/>
  <c r="J102" i="205"/>
  <c r="M102" i="205"/>
  <c r="K95" i="205"/>
  <c r="M95" i="205"/>
  <c r="K57" i="205"/>
  <c r="M57" i="205"/>
  <c r="J57" i="205"/>
  <c r="K39" i="205"/>
  <c r="M39" i="205"/>
  <c r="L39" i="205"/>
  <c r="J34" i="205"/>
  <c r="M34" i="205"/>
  <c r="K34" i="205"/>
  <c r="K7" i="205"/>
  <c r="J7" i="205"/>
  <c r="M7" i="205"/>
  <c r="L292" i="205"/>
  <c r="M292" i="205"/>
  <c r="L276" i="205"/>
  <c r="M276" i="205"/>
  <c r="L273" i="205"/>
  <c r="M273" i="205"/>
  <c r="L257" i="205"/>
  <c r="M257" i="205"/>
  <c r="L244" i="205"/>
  <c r="L241" i="205"/>
  <c r="M241" i="205"/>
  <c r="L236" i="205"/>
  <c r="L233" i="205"/>
  <c r="M233" i="205"/>
  <c r="L225" i="205"/>
  <c r="M225" i="205"/>
  <c r="L217" i="205"/>
  <c r="M217" i="205"/>
  <c r="J214" i="205"/>
  <c r="M214" i="205"/>
  <c r="L205" i="205"/>
  <c r="M205" i="205"/>
  <c r="K202" i="205"/>
  <c r="M202" i="205"/>
  <c r="K167" i="205"/>
  <c r="M167" i="205"/>
  <c r="K135" i="205"/>
  <c r="M135" i="205"/>
  <c r="M131" i="205"/>
  <c r="J131" i="205"/>
  <c r="L123" i="205"/>
  <c r="K84" i="205"/>
  <c r="M84" i="205"/>
  <c r="M81" i="205"/>
  <c r="J81" i="205"/>
  <c r="J70" i="205"/>
  <c r="M70" i="205"/>
  <c r="L70" i="205"/>
  <c r="M67" i="205"/>
  <c r="L67" i="205"/>
  <c r="L59" i="205"/>
  <c r="J56" i="205"/>
  <c r="M56" i="205"/>
  <c r="J20" i="205"/>
  <c r="M20" i="205"/>
  <c r="K20" i="205"/>
  <c r="M11" i="205"/>
  <c r="J11" i="205"/>
  <c r="L11" i="205"/>
  <c r="L38" i="205"/>
  <c r="M38" i="205"/>
  <c r="K9" i="205"/>
  <c r="M9" i="205"/>
  <c r="Q50" i="205"/>
  <c r="R58" i="205"/>
  <c r="P82" i="205"/>
  <c r="Q90" i="205"/>
  <c r="P114" i="205"/>
  <c r="P176" i="205"/>
  <c r="R192" i="205"/>
  <c r="Q200" i="205"/>
  <c r="Q205" i="205"/>
  <c r="Q216" i="205"/>
  <c r="P224" i="205"/>
  <c r="R237" i="205"/>
  <c r="P277" i="205"/>
  <c r="R280" i="205"/>
  <c r="P288" i="205"/>
  <c r="P296" i="205"/>
  <c r="S280" i="205"/>
  <c r="S245" i="205"/>
  <c r="S232" i="205"/>
  <c r="S168" i="205"/>
  <c r="M78" i="205"/>
  <c r="M58" i="205"/>
  <c r="V302" i="205"/>
  <c r="Y302" i="205"/>
  <c r="X302" i="205"/>
  <c r="X294" i="205"/>
  <c r="Y294" i="205"/>
  <c r="V294" i="205"/>
  <c r="V286" i="205"/>
  <c r="X286" i="205"/>
  <c r="W286" i="205"/>
  <c r="Y286" i="205"/>
  <c r="X278" i="205"/>
  <c r="V278" i="205"/>
  <c r="Y278" i="205"/>
  <c r="V270" i="205"/>
  <c r="Y270" i="205"/>
  <c r="X270" i="205"/>
  <c r="X262" i="205"/>
  <c r="Y262" i="205"/>
  <c r="V262" i="205"/>
  <c r="V254" i="205"/>
  <c r="W254" i="205"/>
  <c r="Y254" i="205"/>
  <c r="X254" i="205"/>
  <c r="W222" i="205"/>
  <c r="Y222" i="205"/>
  <c r="Y110" i="205"/>
  <c r="W110" i="205"/>
  <c r="V102" i="205"/>
  <c r="Y102" i="205"/>
  <c r="X102" i="205"/>
  <c r="V94" i="205"/>
  <c r="Y94" i="205"/>
  <c r="Y86" i="205"/>
  <c r="V86" i="205"/>
  <c r="Y78" i="205"/>
  <c r="W78" i="205"/>
  <c r="X70" i="205"/>
  <c r="Y70" i="205"/>
  <c r="W70" i="205"/>
  <c r="Y62" i="205"/>
  <c r="X62" i="205"/>
  <c r="Y54" i="205"/>
  <c r="X54" i="205"/>
  <c r="W54" i="205"/>
  <c r="V54" i="205"/>
  <c r="X46" i="205"/>
  <c r="Y46" i="205"/>
  <c r="W46" i="205"/>
  <c r="V38" i="205"/>
  <c r="Y38" i="205"/>
  <c r="X38" i="205"/>
  <c r="W38" i="205"/>
  <c r="Y30" i="205"/>
  <c r="V30" i="205"/>
  <c r="X22" i="205"/>
  <c r="Y22" i="205"/>
  <c r="W22" i="205"/>
  <c r="V22" i="205"/>
  <c r="V14" i="205"/>
  <c r="Y14" i="205"/>
  <c r="X14" i="205"/>
  <c r="Y6" i="205"/>
  <c r="X6" i="205"/>
  <c r="W6" i="205"/>
  <c r="V6" i="205"/>
  <c r="L88" i="205"/>
  <c r="M88" i="205"/>
  <c r="K65" i="205"/>
  <c r="M65" i="205"/>
  <c r="L61" i="205"/>
  <c r="M61" i="205"/>
  <c r="K54" i="205"/>
  <c r="M54" i="205"/>
  <c r="K43" i="205"/>
  <c r="L30" i="205"/>
  <c r="L14" i="205"/>
  <c r="P34" i="205"/>
  <c r="Q42" i="205"/>
  <c r="Q101" i="205"/>
  <c r="P144" i="205"/>
  <c r="Q152" i="205"/>
  <c r="Q171" i="205"/>
  <c r="R176" i="205"/>
  <c r="P184" i="205"/>
  <c r="P189" i="205"/>
  <c r="P197" i="205"/>
  <c r="P208" i="205"/>
  <c r="Q213" i="205"/>
  <c r="R224" i="205"/>
  <c r="R240" i="205"/>
  <c r="P253" i="205"/>
  <c r="P272" i="205"/>
  <c r="P278" i="205"/>
  <c r="P285" i="205"/>
  <c r="R296" i="205"/>
  <c r="Q4" i="205"/>
  <c r="P4" i="205"/>
  <c r="S288" i="205"/>
  <c r="S229" i="205"/>
  <c r="S216" i="205"/>
  <c r="R264" i="205"/>
  <c r="P264" i="205"/>
  <c r="R232" i="205"/>
  <c r="P232" i="205"/>
  <c r="S277" i="205"/>
  <c r="S253" i="205"/>
  <c r="S240" i="205"/>
  <c r="S189" i="205"/>
  <c r="M25" i="205"/>
  <c r="L35" i="205"/>
  <c r="K33" i="205"/>
  <c r="M33" i="205"/>
  <c r="L19" i="205"/>
  <c r="K17" i="205"/>
  <c r="M17" i="205"/>
  <c r="P66" i="205"/>
  <c r="Q74" i="205"/>
  <c r="P130" i="205"/>
  <c r="R144" i="205"/>
  <c r="Q160" i="205"/>
  <c r="P173" i="205"/>
  <c r="R184" i="205"/>
  <c r="R197" i="205"/>
  <c r="R208" i="205"/>
  <c r="P221" i="205"/>
  <c r="R248" i="205"/>
  <c r="R261" i="205"/>
  <c r="R285" i="205"/>
  <c r="P293" i="205"/>
  <c r="S264" i="205"/>
  <c r="S200" i="205"/>
  <c r="R130" i="205"/>
  <c r="Q293" i="205"/>
  <c r="P246" i="205"/>
  <c r="S246" i="205"/>
  <c r="P238" i="205"/>
  <c r="S238" i="205"/>
  <c r="P230" i="205"/>
  <c r="S230" i="205"/>
  <c r="P206" i="205"/>
  <c r="S206" i="205"/>
  <c r="R174" i="205"/>
  <c r="S174" i="205"/>
  <c r="R158" i="205"/>
  <c r="S158" i="205"/>
  <c r="P126" i="205"/>
  <c r="S126" i="205"/>
  <c r="Q118" i="205"/>
  <c r="S118" i="205"/>
  <c r="R110" i="205"/>
  <c r="S110" i="205"/>
  <c r="P102" i="205"/>
  <c r="S102" i="205"/>
  <c r="Q94" i="205"/>
  <c r="S94" i="205"/>
  <c r="S237" i="205"/>
  <c r="P301" i="205"/>
  <c r="Q301" i="205"/>
  <c r="R269" i="205"/>
  <c r="P269" i="205"/>
  <c r="S272" i="205"/>
  <c r="S261" i="205"/>
  <c r="S248" i="205"/>
  <c r="J28" i="205"/>
  <c r="M28" i="205"/>
  <c r="J12" i="205"/>
  <c r="M12" i="205"/>
  <c r="J9" i="205"/>
  <c r="K6" i="205"/>
  <c r="P50" i="205"/>
  <c r="Q58" i="205"/>
  <c r="P90" i="205"/>
  <c r="R106" i="205"/>
  <c r="P122" i="205"/>
  <c r="P237" i="205"/>
  <c r="R245" i="205"/>
  <c r="Q300" i="205"/>
  <c r="S300" i="205"/>
  <c r="Q284" i="205"/>
  <c r="R284" i="205"/>
  <c r="S284" i="205"/>
  <c r="P276" i="205"/>
  <c r="S276" i="205"/>
  <c r="R268" i="205"/>
  <c r="S268" i="205"/>
  <c r="R260" i="205"/>
  <c r="S260" i="205"/>
  <c r="R252" i="205"/>
  <c r="S252" i="205"/>
  <c r="Q244" i="205"/>
  <c r="S244" i="205"/>
  <c r="Q236" i="205"/>
  <c r="S236" i="205"/>
  <c r="Q228" i="205"/>
  <c r="S228" i="205"/>
  <c r="R212" i="205"/>
  <c r="S212" i="205"/>
  <c r="S204" i="205"/>
  <c r="Q204" i="205"/>
  <c r="R196" i="205"/>
  <c r="S196" i="205"/>
  <c r="P188" i="205"/>
  <c r="S188" i="205"/>
  <c r="R180" i="205"/>
  <c r="S180" i="205"/>
  <c r="R172" i="205"/>
  <c r="S172" i="205"/>
  <c r="R156" i="205"/>
  <c r="S156" i="205"/>
  <c r="P148" i="205"/>
  <c r="S148" i="205"/>
  <c r="R132" i="205"/>
  <c r="S132" i="205"/>
  <c r="R124" i="205"/>
  <c r="S124" i="205"/>
  <c r="P116" i="205"/>
  <c r="S116" i="205"/>
  <c r="P108" i="205"/>
  <c r="S108" i="205"/>
  <c r="R100" i="205"/>
  <c r="S100" i="205"/>
  <c r="R84" i="205"/>
  <c r="S84" i="205"/>
  <c r="R76" i="205"/>
  <c r="S76" i="205"/>
  <c r="R68" i="205"/>
  <c r="S68" i="205"/>
  <c r="R44" i="205"/>
  <c r="S44" i="205"/>
  <c r="S293" i="205"/>
  <c r="S221" i="205"/>
  <c r="W270" i="205"/>
  <c r="V299" i="205"/>
  <c r="Y299" i="205"/>
  <c r="X299" i="205"/>
  <c r="W267" i="205"/>
  <c r="Y267" i="205"/>
  <c r="V267" i="205"/>
  <c r="X267" i="205"/>
  <c r="Y251" i="205"/>
  <c r="V251" i="205"/>
  <c r="X243" i="205"/>
  <c r="Y243" i="205"/>
  <c r="V243" i="205"/>
  <c r="V235" i="205"/>
  <c r="Y235" i="205"/>
  <c r="W235" i="205"/>
  <c r="W227" i="205"/>
  <c r="Y227" i="205"/>
  <c r="W219" i="205"/>
  <c r="Y219" i="205"/>
  <c r="Y163" i="205"/>
  <c r="X163" i="205"/>
  <c r="X131" i="205"/>
  <c r="Y131" i="205"/>
  <c r="Y115" i="205"/>
  <c r="V115" i="205"/>
  <c r="W107" i="205"/>
  <c r="Y107" i="205"/>
  <c r="X107" i="205"/>
  <c r="W99" i="205"/>
  <c r="Y99" i="205"/>
  <c r="W91" i="205"/>
  <c r="Y91" i="205"/>
  <c r="X83" i="205"/>
  <c r="Y83" i="205"/>
  <c r="W59" i="205"/>
  <c r="Y59" i="205"/>
  <c r="V51" i="205"/>
  <c r="Y51" i="205"/>
  <c r="X51" i="205"/>
  <c r="W43" i="205"/>
  <c r="Y43" i="205"/>
  <c r="W75" i="205"/>
  <c r="X251" i="205"/>
  <c r="W258" i="205"/>
  <c r="V258" i="205"/>
  <c r="W218" i="205"/>
  <c r="V218" i="205"/>
  <c r="V202" i="205"/>
  <c r="X202" i="205"/>
  <c r="V186" i="205"/>
  <c r="W186" i="205"/>
  <c r="Y170" i="205"/>
  <c r="V297" i="205"/>
  <c r="Y297" i="205"/>
  <c r="W281" i="205"/>
  <c r="Y281" i="205"/>
  <c r="V257" i="205"/>
  <c r="Y257" i="205"/>
  <c r="V249" i="205"/>
  <c r="Y249" i="205"/>
  <c r="X241" i="205"/>
  <c r="Y241" i="205"/>
  <c r="W233" i="205"/>
  <c r="V233" i="205"/>
  <c r="Y233" i="205"/>
  <c r="X225" i="205"/>
  <c r="Y225" i="205"/>
  <c r="V217" i="205"/>
  <c r="Y217" i="205"/>
  <c r="W209" i="205"/>
  <c r="Y209" i="205"/>
  <c r="X201" i="205"/>
  <c r="Y201" i="205"/>
  <c r="X193" i="205"/>
  <c r="Y193" i="205"/>
  <c r="X185" i="205"/>
  <c r="Y185" i="205"/>
  <c r="X177" i="205"/>
  <c r="W177" i="205"/>
  <c r="Y177" i="205"/>
  <c r="X169" i="205"/>
  <c r="Y169" i="205"/>
  <c r="X161" i="205"/>
  <c r="Y161" i="205"/>
  <c r="X153" i="205"/>
  <c r="Y153" i="205"/>
  <c r="W145" i="205"/>
  <c r="Y145" i="205"/>
  <c r="X137" i="205"/>
  <c r="W137" i="205"/>
  <c r="Y137" i="205"/>
  <c r="V129" i="205"/>
  <c r="Y129" i="205"/>
  <c r="W121" i="205"/>
  <c r="V121" i="205"/>
  <c r="Y121" i="205"/>
  <c r="X113" i="205"/>
  <c r="Y113" i="205"/>
  <c r="X105" i="205"/>
  <c r="Y105" i="205"/>
  <c r="X81" i="205"/>
  <c r="Y81" i="205"/>
  <c r="W65" i="205"/>
  <c r="V65" i="205"/>
  <c r="Y65" i="205"/>
  <c r="W41" i="205"/>
  <c r="V41" i="205"/>
  <c r="Y41" i="205"/>
  <c r="V33" i="205"/>
  <c r="Y33" i="205"/>
  <c r="X25" i="205"/>
  <c r="Y25" i="205"/>
  <c r="V17" i="205"/>
  <c r="Y17" i="205"/>
  <c r="Y210" i="205"/>
  <c r="Y146" i="205"/>
  <c r="Y186" i="205"/>
  <c r="S36" i="205"/>
  <c r="S20" i="205"/>
  <c r="S12" i="205"/>
  <c r="V97" i="205"/>
  <c r="W115" i="205"/>
  <c r="V193" i="205"/>
  <c r="X210" i="205"/>
  <c r="W225" i="205"/>
  <c r="W241" i="205"/>
  <c r="W257" i="205"/>
  <c r="X265" i="205"/>
  <c r="V281" i="205"/>
  <c r="Y290" i="205"/>
  <c r="Y226" i="205"/>
  <c r="AE295" i="205"/>
  <c r="AD295" i="205"/>
  <c r="AE287" i="205"/>
  <c r="AC287" i="205"/>
  <c r="AD287" i="205"/>
  <c r="AE279" i="205"/>
  <c r="AC279" i="205"/>
  <c r="AD279" i="205"/>
  <c r="AE271" i="205"/>
  <c r="AC271" i="205"/>
  <c r="AD271" i="205"/>
  <c r="AE263" i="205"/>
  <c r="AC263" i="205"/>
  <c r="AD263" i="205"/>
  <c r="AE255" i="205"/>
  <c r="AC255" i="205"/>
  <c r="AE247" i="205"/>
  <c r="AC247" i="205"/>
  <c r="AB247" i="205"/>
  <c r="AB239" i="205"/>
  <c r="AE239" i="205"/>
  <c r="AD239" i="205"/>
  <c r="AC239" i="205"/>
  <c r="AC231" i="205"/>
  <c r="AB231" i="205"/>
  <c r="AE231" i="205"/>
  <c r="AD231" i="205"/>
  <c r="AD223" i="205"/>
  <c r="AC223" i="205"/>
  <c r="AE223" i="205"/>
  <c r="AB223" i="205"/>
  <c r="AD215" i="205"/>
  <c r="AE215" i="205"/>
  <c r="AB215" i="205"/>
  <c r="AE207" i="205"/>
  <c r="AD207" i="205"/>
  <c r="AB207" i="205"/>
  <c r="AE199" i="205"/>
  <c r="AC199" i="205"/>
  <c r="AB199" i="205"/>
  <c r="AE191" i="205"/>
  <c r="AC191" i="205"/>
  <c r="AD191" i="205"/>
  <c r="AB191" i="205"/>
  <c r="AE183" i="205"/>
  <c r="AC183" i="205"/>
  <c r="AB183" i="205"/>
  <c r="AE175" i="205"/>
  <c r="AB175" i="205"/>
  <c r="AD175" i="205"/>
  <c r="AE167" i="205"/>
  <c r="AB167" i="205"/>
  <c r="AD167" i="205"/>
  <c r="AE159" i="205"/>
  <c r="AC159" i="205"/>
  <c r="AB159" i="205"/>
  <c r="AE151" i="205"/>
  <c r="AB151" i="205"/>
  <c r="AC151" i="205"/>
  <c r="AD143" i="205"/>
  <c r="AE143" i="205"/>
  <c r="AC143" i="205"/>
  <c r="AB143" i="205"/>
  <c r="AE135" i="205"/>
  <c r="AB135" i="205"/>
  <c r="AD135" i="205"/>
  <c r="AC135" i="205"/>
  <c r="AC127" i="205"/>
  <c r="AE127" i="205"/>
  <c r="AB127" i="205"/>
  <c r="AD127" i="205"/>
  <c r="AD119" i="205"/>
  <c r="AE119" i="205"/>
  <c r="AC119" i="205"/>
  <c r="AB119" i="205"/>
  <c r="AE111" i="205"/>
  <c r="AC111" i="205"/>
  <c r="AB111" i="205"/>
  <c r="AE103" i="205"/>
  <c r="AD103" i="205"/>
  <c r="AC103" i="205"/>
  <c r="AB103" i="205"/>
  <c r="AC95" i="205"/>
  <c r="AE95" i="205"/>
  <c r="AD95" i="205"/>
  <c r="AD87" i="205"/>
  <c r="AE87" i="205"/>
  <c r="AC87" i="205"/>
  <c r="AE79" i="205"/>
  <c r="AC79" i="205"/>
  <c r="AB79" i="205"/>
  <c r="AD79" i="205"/>
  <c r="AD71" i="205"/>
  <c r="AE71" i="205"/>
  <c r="AB71" i="205"/>
  <c r="AE63" i="205"/>
  <c r="AC63" i="205"/>
  <c r="AB63" i="205"/>
  <c r="AD63" i="205"/>
  <c r="AD55" i="205"/>
  <c r="AE55" i="205"/>
  <c r="AC55" i="205"/>
  <c r="AB55" i="205"/>
  <c r="AE47" i="205"/>
  <c r="AC47" i="205"/>
  <c r="AB47" i="205"/>
  <c r="AD47" i="205"/>
  <c r="AB39" i="205"/>
  <c r="AE39" i="205"/>
  <c r="AE31" i="205"/>
  <c r="AC31" i="205"/>
  <c r="AB31" i="205"/>
  <c r="AE23" i="205"/>
  <c r="AB23" i="205"/>
  <c r="AE15" i="205"/>
  <c r="AC15" i="205"/>
  <c r="AC7" i="205"/>
  <c r="AE7" i="205"/>
  <c r="AB7" i="205"/>
  <c r="W73" i="205"/>
  <c r="W89" i="205"/>
  <c r="X97" i="205"/>
  <c r="W105" i="205"/>
  <c r="V137" i="205"/>
  <c r="W153" i="205"/>
  <c r="V177" i="205"/>
  <c r="X195" i="205"/>
  <c r="X258" i="205"/>
  <c r="X283" i="205"/>
  <c r="W297" i="205"/>
  <c r="Y178" i="205"/>
  <c r="AD111" i="205"/>
  <c r="AC140" i="205"/>
  <c r="AE302" i="205"/>
  <c r="AB302" i="205"/>
  <c r="AD294" i="205"/>
  <c r="AC294" i="205"/>
  <c r="AE294" i="205"/>
  <c r="AB294" i="205"/>
  <c r="AB286" i="205"/>
  <c r="AE286" i="205"/>
  <c r="AB278" i="205"/>
  <c r="AE278" i="205"/>
  <c r="AB270" i="205"/>
  <c r="AE270" i="205"/>
  <c r="AB262" i="205"/>
  <c r="AE262" i="205"/>
  <c r="AB254" i="205"/>
  <c r="AE254" i="205"/>
  <c r="AC246" i="205"/>
  <c r="AB246" i="205"/>
  <c r="AE246" i="205"/>
  <c r="AD238" i="205"/>
  <c r="AE238" i="205"/>
  <c r="AE214" i="205"/>
  <c r="AC214" i="205"/>
  <c r="AE206" i="205"/>
  <c r="AC206" i="205"/>
  <c r="AB198" i="205"/>
  <c r="AE198" i="205"/>
  <c r="AE182" i="205"/>
  <c r="AB182" i="205"/>
  <c r="AE174" i="205"/>
  <c r="AC174" i="205"/>
  <c r="AE158" i="205"/>
  <c r="AC158" i="205"/>
  <c r="AE142" i="205"/>
  <c r="AB142" i="205"/>
  <c r="AE126" i="205"/>
  <c r="AB126" i="205"/>
  <c r="AB110" i="205"/>
  <c r="AE110" i="205"/>
  <c r="AE94" i="205"/>
  <c r="AB94" i="205"/>
  <c r="AB78" i="205"/>
  <c r="AE78" i="205"/>
  <c r="AE62" i="205"/>
  <c r="AB62" i="205"/>
  <c r="AB46" i="205"/>
  <c r="AE46" i="205"/>
  <c r="AE30" i="205"/>
  <c r="AC30" i="205"/>
  <c r="AE22" i="205"/>
  <c r="AC22" i="205"/>
  <c r="AE14" i="205"/>
  <c r="AC14" i="205"/>
  <c r="AE227" i="205"/>
  <c r="AB238" i="205"/>
  <c r="AC286" i="205"/>
  <c r="AE275" i="205"/>
  <c r="AE284" i="205"/>
  <c r="AD284" i="205"/>
  <c r="AE268" i="205"/>
  <c r="AD268" i="205"/>
  <c r="AE252" i="205"/>
  <c r="AD252" i="205"/>
  <c r="AC252" i="205"/>
  <c r="AE172" i="205"/>
  <c r="AC172" i="205"/>
  <c r="AE299" i="205"/>
  <c r="AE267" i="205"/>
  <c r="AE219" i="205"/>
  <c r="AB180" i="205"/>
  <c r="AB140" i="205"/>
  <c r="X276" i="205"/>
  <c r="Y292" i="205"/>
  <c r="Y244" i="205"/>
  <c r="Y236" i="205"/>
  <c r="Y212" i="205"/>
  <c r="Y196" i="205"/>
  <c r="Y180" i="205"/>
  <c r="Y148" i="205"/>
  <c r="Y124" i="205"/>
  <c r="Y100" i="205"/>
  <c r="Y68" i="205"/>
  <c r="Y60" i="205"/>
  <c r="Y44" i="205"/>
  <c r="Y36" i="205"/>
  <c r="Y28" i="205"/>
  <c r="AD172" i="205"/>
  <c r="AD230" i="205"/>
  <c r="AC254" i="205"/>
  <c r="AD278" i="205"/>
  <c r="AC284" i="205"/>
  <c r="AE259" i="205"/>
  <c r="AE235" i="205"/>
  <c r="AC110" i="205"/>
  <c r="AD126" i="205"/>
  <c r="AB166" i="205"/>
  <c r="AC219" i="205"/>
  <c r="AD254" i="205"/>
  <c r="AC268" i="205"/>
  <c r="AD180" i="205"/>
  <c r="AD281" i="205"/>
  <c r="AJ242" i="205"/>
  <c r="AJ274" i="205"/>
  <c r="AI282" i="205"/>
  <c r="AK302" i="205"/>
  <c r="AK238" i="205"/>
  <c r="AK218" i="205"/>
  <c r="AK154" i="205"/>
  <c r="AK90" i="205"/>
  <c r="AJ186" i="205"/>
  <c r="AJ218" i="205"/>
  <c r="AH242" i="205"/>
  <c r="AH274" i="205"/>
  <c r="AK278" i="205"/>
  <c r="AK214" i="205"/>
  <c r="AK194" i="205"/>
  <c r="AK150" i="205"/>
  <c r="AK86" i="205"/>
  <c r="AK66" i="205"/>
  <c r="AK22" i="205"/>
  <c r="AI298" i="205"/>
  <c r="AJ298" i="205"/>
  <c r="AI290" i="205"/>
  <c r="AJ290" i="205"/>
  <c r="AH282" i="205"/>
  <c r="AJ282" i="205"/>
  <c r="AI266" i="205"/>
  <c r="AH266" i="205"/>
  <c r="AJ266" i="205"/>
  <c r="AI258" i="205"/>
  <c r="AH258" i="205"/>
  <c r="AI250" i="205"/>
  <c r="AH250" i="205"/>
  <c r="AJ250" i="205"/>
  <c r="AI234" i="205"/>
  <c r="AJ234" i="205"/>
  <c r="AH226" i="205"/>
  <c r="AJ226" i="205"/>
  <c r="AI210" i="205"/>
  <c r="AH210" i="205"/>
  <c r="AJ210" i="205"/>
  <c r="AI202" i="205"/>
  <c r="AJ202" i="205"/>
  <c r="AI170" i="205"/>
  <c r="AH170" i="205"/>
  <c r="AI138" i="205"/>
  <c r="AH138" i="205"/>
  <c r="AH130" i="205"/>
  <c r="AJ130" i="205"/>
  <c r="AK298" i="205"/>
  <c r="AK234" i="205"/>
  <c r="AK170" i="205"/>
  <c r="AK62" i="205"/>
  <c r="AK42" i="205"/>
  <c r="AB44" i="205"/>
  <c r="AH278" i="205"/>
  <c r="AH290" i="205"/>
  <c r="AJ297" i="205"/>
  <c r="AK297" i="205"/>
  <c r="AI297" i="205"/>
  <c r="AJ289" i="205"/>
  <c r="AK289" i="205"/>
  <c r="AI289" i="205"/>
  <c r="AJ281" i="205"/>
  <c r="AK281" i="205"/>
  <c r="AJ273" i="205"/>
  <c r="AI273" i="205"/>
  <c r="AK273" i="205"/>
  <c r="AK265" i="205"/>
  <c r="AI265" i="205"/>
  <c r="AH265" i="205"/>
  <c r="AI257" i="205"/>
  <c r="AH257" i="205"/>
  <c r="AK257" i="205"/>
  <c r="AK249" i="205"/>
  <c r="AI249" i="205"/>
  <c r="AH249" i="205"/>
  <c r="AJ241" i="205"/>
  <c r="AI241" i="205"/>
  <c r="AK241" i="205"/>
  <c r="AH241" i="205"/>
  <c r="AK233" i="205"/>
  <c r="AJ233" i="205"/>
  <c r="AK225" i="205"/>
  <c r="AJ225" i="205"/>
  <c r="AH225" i="205"/>
  <c r="AJ217" i="205"/>
  <c r="AI217" i="205"/>
  <c r="AK217" i="205"/>
  <c r="AH217" i="205"/>
  <c r="AK209" i="205"/>
  <c r="AI209" i="205"/>
  <c r="AH209" i="205"/>
  <c r="AK201" i="205"/>
  <c r="AJ201" i="205"/>
  <c r="AK193" i="205"/>
  <c r="AJ193" i="205"/>
  <c r="AH193" i="205"/>
  <c r="AK185" i="205"/>
  <c r="AJ185" i="205"/>
  <c r="AH185" i="205"/>
  <c r="AK177" i="205"/>
  <c r="AJ177" i="205"/>
  <c r="AI177" i="205"/>
  <c r="AI169" i="205"/>
  <c r="AK169" i="205"/>
  <c r="AK161" i="205"/>
  <c r="AJ161" i="205"/>
  <c r="AH161" i="205"/>
  <c r="AK153" i="205"/>
  <c r="AI153" i="205"/>
  <c r="AJ145" i="205"/>
  <c r="AK145" i="205"/>
  <c r="AH145" i="205"/>
  <c r="AI137" i="205"/>
  <c r="AK137" i="205"/>
  <c r="AH129" i="205"/>
  <c r="AK129" i="205"/>
  <c r="AK121" i="205"/>
  <c r="AI121" i="205"/>
  <c r="AK294" i="205"/>
  <c r="AK274" i="205"/>
  <c r="AK230" i="205"/>
  <c r="AK210" i="205"/>
  <c r="AK146" i="205"/>
  <c r="AK102" i="205"/>
  <c r="AK82" i="205"/>
  <c r="AD139" i="205"/>
  <c r="AB36" i="205"/>
  <c r="AH238" i="205"/>
  <c r="AJ258" i="205"/>
  <c r="AK250" i="205"/>
  <c r="AK186" i="205"/>
  <c r="AK122" i="205"/>
  <c r="AK58" i="205"/>
  <c r="AI238" i="205"/>
  <c r="AK290" i="205"/>
  <c r="AK226" i="205"/>
  <c r="AK162" i="205"/>
  <c r="AK118" i="205"/>
  <c r="AK98" i="205"/>
  <c r="AH286" i="205"/>
  <c r="AJ286" i="205"/>
  <c r="AI286" i="205"/>
  <c r="AJ270" i="205"/>
  <c r="AH270" i="205"/>
  <c r="AJ262" i="205"/>
  <c r="AI262" i="205"/>
  <c r="AJ254" i="205"/>
  <c r="AI254" i="205"/>
  <c r="AH254" i="205"/>
  <c r="AJ246" i="205"/>
  <c r="AI246" i="205"/>
  <c r="AH246" i="205"/>
  <c r="AJ230" i="205"/>
  <c r="AH230" i="205"/>
  <c r="AI222" i="205"/>
  <c r="AH222" i="205"/>
  <c r="AJ198" i="205"/>
  <c r="AH198" i="205"/>
  <c r="AJ166" i="205"/>
  <c r="AI166" i="205"/>
  <c r="AJ158" i="205"/>
  <c r="AH158" i="205"/>
  <c r="AJ142" i="205"/>
  <c r="AH142" i="205"/>
  <c r="AI126" i="205"/>
  <c r="AH126" i="205"/>
  <c r="AJ110" i="205"/>
  <c r="AH110" i="205"/>
  <c r="AI78" i="205"/>
  <c r="AH78" i="205"/>
  <c r="AK286" i="205"/>
  <c r="AK266" i="205"/>
  <c r="AK222" i="205"/>
  <c r="AK202" i="205"/>
  <c r="AK158" i="205"/>
  <c r="AK138" i="205"/>
  <c r="AK94" i="205"/>
  <c r="AK74" i="205"/>
  <c r="AK30" i="205"/>
  <c r="AK10" i="205"/>
  <c r="AJ33" i="205"/>
  <c r="AH41" i="205"/>
  <c r="AI65" i="205"/>
  <c r="AJ89" i="205"/>
  <c r="AJ113" i="205"/>
  <c r="AK292" i="205"/>
  <c r="AK276" i="205"/>
  <c r="AK268" i="205"/>
  <c r="AK244" i="205"/>
  <c r="AK228" i="205"/>
  <c r="AK220" i="205"/>
  <c r="AK212" i="205"/>
  <c r="AK196" i="205"/>
  <c r="AK164" i="205"/>
  <c r="AK156" i="205"/>
  <c r="AK148" i="205"/>
  <c r="AK140" i="205"/>
  <c r="AK116" i="205"/>
  <c r="AK92" i="205"/>
  <c r="AK76" i="205"/>
  <c r="AK52" i="205"/>
  <c r="AK28" i="205"/>
  <c r="AK12" i="205"/>
  <c r="AH97" i="205"/>
  <c r="AK291" i="205"/>
  <c r="AK283" i="205"/>
  <c r="AK275" i="205"/>
  <c r="AK267" i="205"/>
  <c r="AI49" i="205"/>
  <c r="AI73" i="205"/>
  <c r="AJ97" i="205"/>
  <c r="AH105" i="205"/>
  <c r="AI244" i="205"/>
  <c r="AI279" i="205"/>
  <c r="AH283" i="205"/>
  <c r="AK105" i="205"/>
  <c r="AK81" i="205"/>
  <c r="AJ28" i="205"/>
  <c r="AH44" i="205"/>
  <c r="AI68" i="205"/>
  <c r="AJ92" i="205"/>
  <c r="AH108" i="205"/>
  <c r="AI132" i="205"/>
  <c r="AI172" i="205"/>
  <c r="AH204" i="205"/>
  <c r="AI220" i="205"/>
  <c r="AJ244" i="205"/>
  <c r="AH260" i="205"/>
  <c r="AJ268" i="205"/>
  <c r="AI292" i="205"/>
  <c r="AJ302" i="205"/>
  <c r="AH20" i="205"/>
  <c r="AI44" i="205"/>
  <c r="AJ68" i="205"/>
  <c r="AH84" i="205"/>
  <c r="AI108" i="205"/>
  <c r="AJ132" i="205"/>
  <c r="AJ172" i="205"/>
  <c r="AH180" i="205"/>
  <c r="AI204" i="205"/>
  <c r="AJ220" i="205"/>
  <c r="AH236" i="205"/>
  <c r="AI260" i="205"/>
  <c r="AH273" i="205"/>
  <c r="AI278" i="205"/>
  <c r="AI299" i="205"/>
  <c r="AI20" i="205"/>
  <c r="AJ44" i="205"/>
  <c r="AH60" i="205"/>
  <c r="AI84" i="205"/>
  <c r="AJ108" i="205"/>
  <c r="AH124" i="205"/>
  <c r="AI180" i="205"/>
  <c r="AH188" i="205"/>
  <c r="AJ204" i="205"/>
  <c r="AI236" i="205"/>
  <c r="AJ260" i="205"/>
  <c r="AH284" i="205"/>
  <c r="AH294" i="205"/>
  <c r="AJ20" i="205"/>
  <c r="AH36" i="205"/>
  <c r="AI60" i="205"/>
  <c r="AJ84" i="205"/>
  <c r="AH100" i="205"/>
  <c r="AI124" i="205"/>
  <c r="AJ180" i="205"/>
  <c r="AI188" i="205"/>
  <c r="AJ236" i="205"/>
  <c r="AH252" i="205"/>
  <c r="AI270" i="205"/>
  <c r="AI284" i="205"/>
  <c r="AI294" i="205"/>
  <c r="AJ300" i="205"/>
  <c r="AH12" i="205"/>
  <c r="AI36" i="205"/>
  <c r="AJ60" i="205"/>
  <c r="AH76" i="205"/>
  <c r="AI100" i="205"/>
  <c r="AJ124" i="205"/>
  <c r="AH164" i="205"/>
  <c r="AJ188" i="205"/>
  <c r="AH196" i="205"/>
  <c r="AH212" i="205"/>
  <c r="AH228" i="205"/>
  <c r="AI252" i="205"/>
  <c r="AH262" i="205"/>
  <c r="AH276" i="205"/>
  <c r="AJ284" i="205"/>
  <c r="AH289" i="205"/>
  <c r="AI300" i="205"/>
  <c r="AI12" i="205"/>
  <c r="AJ36" i="205"/>
  <c r="AH52" i="205"/>
  <c r="AI76" i="205"/>
  <c r="AJ100" i="205"/>
  <c r="AH116" i="205"/>
  <c r="AI164" i="205"/>
  <c r="AI196" i="205"/>
  <c r="AI212" i="205"/>
  <c r="AI228" i="205"/>
  <c r="AJ252" i="205"/>
  <c r="AI276" i="205"/>
  <c r="AJ4" i="205"/>
  <c r="AJ7" i="205"/>
  <c r="AJ15" i="205"/>
  <c r="AJ23" i="205"/>
  <c r="AJ31" i="205"/>
  <c r="AJ39" i="205"/>
  <c r="AJ47" i="205"/>
  <c r="AJ55" i="205"/>
  <c r="AJ63" i="205"/>
  <c r="AJ71" i="205"/>
  <c r="AJ79" i="205"/>
  <c r="AJ87" i="205"/>
  <c r="AJ95" i="205"/>
  <c r="AJ103" i="205"/>
  <c r="AJ111" i="205"/>
  <c r="AJ119" i="205"/>
  <c r="AJ127" i="205"/>
  <c r="AH166" i="205"/>
  <c r="AJ173" i="205"/>
  <c r="AI173" i="205"/>
  <c r="AH173" i="205"/>
  <c r="AJ176" i="205"/>
  <c r="AI176" i="205"/>
  <c r="AJ190" i="205"/>
  <c r="AJ205" i="205"/>
  <c r="AI205" i="205"/>
  <c r="AH205" i="205"/>
  <c r="AJ208" i="205"/>
  <c r="AI208" i="205"/>
  <c r="AJ261" i="205"/>
  <c r="AI261" i="205"/>
  <c r="AH261" i="205"/>
  <c r="AJ272" i="205"/>
  <c r="AI272" i="205"/>
  <c r="AJ216" i="205"/>
  <c r="AI216" i="205"/>
  <c r="AJ296" i="205"/>
  <c r="AI296" i="205"/>
  <c r="AH11" i="205"/>
  <c r="AH19" i="205"/>
  <c r="AH27" i="205"/>
  <c r="AH35" i="205"/>
  <c r="AH43" i="205"/>
  <c r="AH51" i="205"/>
  <c r="AH59" i="205"/>
  <c r="AH67" i="205"/>
  <c r="AH75" i="205"/>
  <c r="AH83" i="205"/>
  <c r="AH91" i="205"/>
  <c r="AH99" i="205"/>
  <c r="AH107" i="205"/>
  <c r="AH115" i="205"/>
  <c r="AH123" i="205"/>
  <c r="AH131" i="205"/>
  <c r="AI140" i="205"/>
  <c r="AI148" i="205"/>
  <c r="AI156" i="205"/>
  <c r="AH171" i="205"/>
  <c r="AH174" i="205"/>
  <c r="AJ181" i="205"/>
  <c r="AI181" i="205"/>
  <c r="AH181" i="205"/>
  <c r="AJ184" i="205"/>
  <c r="AI184" i="205"/>
  <c r="AH203" i="205"/>
  <c r="AH206" i="205"/>
  <c r="AJ213" i="205"/>
  <c r="AI213" i="205"/>
  <c r="AH213" i="205"/>
  <c r="AH216" i="205"/>
  <c r="AJ224" i="205"/>
  <c r="AI224" i="205"/>
  <c r="AJ277" i="205"/>
  <c r="AI277" i="205"/>
  <c r="AH277" i="205"/>
  <c r="AJ288" i="205"/>
  <c r="AI288" i="205"/>
  <c r="AH296" i="205"/>
  <c r="AJ269" i="205"/>
  <c r="AI269" i="205"/>
  <c r="AH269" i="205"/>
  <c r="AJ280" i="205"/>
  <c r="AI280" i="205"/>
  <c r="AJ6" i="205"/>
  <c r="AH8" i="205"/>
  <c r="AI11" i="205"/>
  <c r="AJ14" i="205"/>
  <c r="AH16" i="205"/>
  <c r="AI19" i="205"/>
  <c r="AJ22" i="205"/>
  <c r="AH24" i="205"/>
  <c r="AI27" i="205"/>
  <c r="AJ30" i="205"/>
  <c r="AH32" i="205"/>
  <c r="AI35" i="205"/>
  <c r="AJ38" i="205"/>
  <c r="AH40" i="205"/>
  <c r="AI43" i="205"/>
  <c r="AJ46" i="205"/>
  <c r="AH48" i="205"/>
  <c r="AI51" i="205"/>
  <c r="AJ54" i="205"/>
  <c r="AH56" i="205"/>
  <c r="AI59" i="205"/>
  <c r="AJ62" i="205"/>
  <c r="AH64" i="205"/>
  <c r="AI67" i="205"/>
  <c r="AJ70" i="205"/>
  <c r="AH72" i="205"/>
  <c r="AI75" i="205"/>
  <c r="AJ78" i="205"/>
  <c r="AH80" i="205"/>
  <c r="AI83" i="205"/>
  <c r="AJ86" i="205"/>
  <c r="AH88" i="205"/>
  <c r="AI91" i="205"/>
  <c r="AJ94" i="205"/>
  <c r="AH96" i="205"/>
  <c r="AI99" i="205"/>
  <c r="AJ102" i="205"/>
  <c r="AH104" i="205"/>
  <c r="AI107" i="205"/>
  <c r="AH112" i="205"/>
  <c r="AI115" i="205"/>
  <c r="AH120" i="205"/>
  <c r="AI123" i="205"/>
  <c r="AH128" i="205"/>
  <c r="AI131" i="205"/>
  <c r="AJ140" i="205"/>
  <c r="AJ148" i="205"/>
  <c r="AJ156" i="205"/>
  <c r="AI174" i="205"/>
  <c r="AJ179" i="205"/>
  <c r="AH184" i="205"/>
  <c r="AI206" i="205"/>
  <c r="AH214" i="205"/>
  <c r="AJ221" i="205"/>
  <c r="AI221" i="205"/>
  <c r="AH221" i="205"/>
  <c r="AH224" i="205"/>
  <c r="AJ232" i="205"/>
  <c r="AI232" i="205"/>
  <c r="AJ285" i="205"/>
  <c r="AI285" i="205"/>
  <c r="AH285" i="205"/>
  <c r="AH288" i="205"/>
  <c r="AJ293" i="205"/>
  <c r="AI293" i="205"/>
  <c r="AH293" i="205"/>
  <c r="AJ301" i="205"/>
  <c r="AI301" i="205"/>
  <c r="AH301" i="205"/>
  <c r="AJ171" i="205"/>
  <c r="AH5" i="205"/>
  <c r="AI8" i="205"/>
  <c r="AJ11" i="205"/>
  <c r="AH13" i="205"/>
  <c r="AI16" i="205"/>
  <c r="AJ19" i="205"/>
  <c r="AH21" i="205"/>
  <c r="AI24" i="205"/>
  <c r="AJ27" i="205"/>
  <c r="AH29" i="205"/>
  <c r="AI32" i="205"/>
  <c r="AJ35" i="205"/>
  <c r="AH37" i="205"/>
  <c r="AI40" i="205"/>
  <c r="AJ43" i="205"/>
  <c r="AH45" i="205"/>
  <c r="AI48" i="205"/>
  <c r="AJ51" i="205"/>
  <c r="AH53" i="205"/>
  <c r="AI56" i="205"/>
  <c r="AJ59" i="205"/>
  <c r="AH61" i="205"/>
  <c r="AI64" i="205"/>
  <c r="AJ67" i="205"/>
  <c r="AH69" i="205"/>
  <c r="AI72" i="205"/>
  <c r="AJ75" i="205"/>
  <c r="AH77" i="205"/>
  <c r="AI80" i="205"/>
  <c r="AJ83" i="205"/>
  <c r="AH85" i="205"/>
  <c r="AI88" i="205"/>
  <c r="AJ91" i="205"/>
  <c r="AH93" i="205"/>
  <c r="AI96" i="205"/>
  <c r="AJ99" i="205"/>
  <c r="AH101" i="205"/>
  <c r="AI104" i="205"/>
  <c r="AJ107" i="205"/>
  <c r="AH109" i="205"/>
  <c r="AI112" i="205"/>
  <c r="AJ115" i="205"/>
  <c r="AH117" i="205"/>
  <c r="AI120" i="205"/>
  <c r="AJ123" i="205"/>
  <c r="AH125" i="205"/>
  <c r="AI128" i="205"/>
  <c r="AJ131" i="205"/>
  <c r="AH133" i="205"/>
  <c r="AJ174" i="205"/>
  <c r="AH179" i="205"/>
  <c r="AH182" i="205"/>
  <c r="AJ189" i="205"/>
  <c r="AI189" i="205"/>
  <c r="AH189" i="205"/>
  <c r="AJ192" i="205"/>
  <c r="AI192" i="205"/>
  <c r="AJ206" i="205"/>
  <c r="AJ229" i="205"/>
  <c r="AI229" i="205"/>
  <c r="AH229" i="205"/>
  <c r="AH232" i="205"/>
  <c r="AJ240" i="205"/>
  <c r="AI240" i="205"/>
  <c r="AH141" i="205"/>
  <c r="AH149" i="205"/>
  <c r="AH157" i="205"/>
  <c r="AJ165" i="205"/>
  <c r="AH165" i="205"/>
  <c r="AJ187" i="205"/>
  <c r="AH192" i="205"/>
  <c r="AJ214" i="205"/>
  <c r="AJ237" i="205"/>
  <c r="AI237" i="205"/>
  <c r="AH237" i="205"/>
  <c r="AH240" i="205"/>
  <c r="AJ248" i="205"/>
  <c r="AI248" i="205"/>
  <c r="AJ5" i="205"/>
  <c r="AH7" i="205"/>
  <c r="AI10" i="205"/>
  <c r="AJ13" i="205"/>
  <c r="AH15" i="205"/>
  <c r="AI18" i="205"/>
  <c r="AJ21" i="205"/>
  <c r="AH23" i="205"/>
  <c r="AI26" i="205"/>
  <c r="AJ29" i="205"/>
  <c r="AH31" i="205"/>
  <c r="AI34" i="205"/>
  <c r="AJ37" i="205"/>
  <c r="AH39" i="205"/>
  <c r="AI42" i="205"/>
  <c r="AJ45" i="205"/>
  <c r="AH47" i="205"/>
  <c r="AI50" i="205"/>
  <c r="AJ53" i="205"/>
  <c r="AH55" i="205"/>
  <c r="AI58" i="205"/>
  <c r="AJ61" i="205"/>
  <c r="AH63" i="205"/>
  <c r="AI66" i="205"/>
  <c r="AJ69" i="205"/>
  <c r="AH71" i="205"/>
  <c r="AI74" i="205"/>
  <c r="AJ77" i="205"/>
  <c r="AH79" i="205"/>
  <c r="AI82" i="205"/>
  <c r="AJ85" i="205"/>
  <c r="AH87" i="205"/>
  <c r="AI90" i="205"/>
  <c r="AJ93" i="205"/>
  <c r="AH95" i="205"/>
  <c r="AI98" i="205"/>
  <c r="AJ101" i="205"/>
  <c r="AH103" i="205"/>
  <c r="AI106" i="205"/>
  <c r="AJ109" i="205"/>
  <c r="AH111" i="205"/>
  <c r="AI114" i="205"/>
  <c r="AJ117" i="205"/>
  <c r="AH119" i="205"/>
  <c r="AI122" i="205"/>
  <c r="AJ125" i="205"/>
  <c r="AH127" i="205"/>
  <c r="AI130" i="205"/>
  <c r="AJ133" i="205"/>
  <c r="AJ135" i="205"/>
  <c r="AH139" i="205"/>
  <c r="AI141" i="205"/>
  <c r="AJ143" i="205"/>
  <c r="AH147" i="205"/>
  <c r="AI149" i="205"/>
  <c r="AJ151" i="205"/>
  <c r="AH155" i="205"/>
  <c r="AI157" i="205"/>
  <c r="AJ159" i="205"/>
  <c r="AH163" i="205"/>
  <c r="AI165" i="205"/>
  <c r="AJ168" i="205"/>
  <c r="AI168" i="205"/>
  <c r="AJ182" i="205"/>
  <c r="AH187" i="205"/>
  <c r="AH190" i="205"/>
  <c r="AJ197" i="205"/>
  <c r="AI197" i="205"/>
  <c r="AH197" i="205"/>
  <c r="AJ200" i="205"/>
  <c r="AI200" i="205"/>
  <c r="AJ245" i="205"/>
  <c r="AI245" i="205"/>
  <c r="AH245" i="205"/>
  <c r="AH248" i="205"/>
  <c r="AJ256" i="205"/>
  <c r="AI256" i="205"/>
  <c r="AJ203" i="205"/>
  <c r="AI139" i="205"/>
  <c r="AJ141" i="205"/>
  <c r="AI147" i="205"/>
  <c r="AJ149" i="205"/>
  <c r="AI155" i="205"/>
  <c r="AJ157" i="205"/>
  <c r="AI163" i="205"/>
  <c r="AH168" i="205"/>
  <c r="AI187" i="205"/>
  <c r="AI190" i="205"/>
  <c r="AJ195" i="205"/>
  <c r="AH200" i="205"/>
  <c r="AJ253" i="205"/>
  <c r="AI253" i="205"/>
  <c r="AH253" i="205"/>
  <c r="AH256" i="205"/>
  <c r="AJ264" i="205"/>
  <c r="AI264" i="205"/>
  <c r="AJ211" i="205"/>
  <c r="AJ219" i="205"/>
  <c r="AJ227" i="205"/>
  <c r="AJ235" i="205"/>
  <c r="AJ243" i="205"/>
  <c r="AJ251" i="205"/>
  <c r="AJ259" i="205"/>
  <c r="AJ267" i="205"/>
  <c r="AJ275" i="205"/>
  <c r="AJ283" i="205"/>
  <c r="AJ291" i="205"/>
  <c r="AH167" i="205"/>
  <c r="AH175" i="205"/>
  <c r="AH183" i="205"/>
  <c r="AH191" i="205"/>
  <c r="AH199" i="205"/>
  <c r="AH207" i="205"/>
  <c r="AH215" i="205"/>
  <c r="AH223" i="205"/>
  <c r="AH231" i="205"/>
  <c r="AH239" i="205"/>
  <c r="AH247" i="205"/>
  <c r="AH255" i="205"/>
  <c r="AH263" i="205"/>
  <c r="AH271" i="205"/>
  <c r="AH279" i="205"/>
  <c r="AH287" i="205"/>
  <c r="AH295" i="205"/>
  <c r="AH303" i="205"/>
  <c r="AH292" i="205"/>
  <c r="AI295" i="205"/>
  <c r="AH300" i="205"/>
  <c r="AI303" i="205"/>
  <c r="AJ303" i="205"/>
  <c r="AC155" i="205"/>
  <c r="AC259" i="205"/>
  <c r="AC283" i="205"/>
  <c r="AD299" i="205"/>
  <c r="AB275" i="205"/>
  <c r="AB235" i="205"/>
  <c r="AB243" i="205"/>
  <c r="AB291" i="205"/>
  <c r="AB267" i="205"/>
  <c r="AC291" i="205"/>
  <c r="AB187" i="205"/>
  <c r="AD291" i="205"/>
  <c r="AB299" i="205"/>
  <c r="AB137" i="205"/>
  <c r="AD140" i="205"/>
  <c r="AC153" i="205"/>
  <c r="AC156" i="205"/>
  <c r="AB177" i="205"/>
  <c r="AC180" i="205"/>
  <c r="AB201" i="205"/>
  <c r="AC204" i="205"/>
  <c r="AC217" i="205"/>
  <c r="AB220" i="205"/>
  <c r="AC233" i="205"/>
  <c r="AD241" i="205"/>
  <c r="AB244" i="205"/>
  <c r="AB257" i="205"/>
  <c r="AB273" i="205"/>
  <c r="AC289" i="205"/>
  <c r="AD156" i="205"/>
  <c r="AB164" i="205"/>
  <c r="AC201" i="205"/>
  <c r="AD204" i="205"/>
  <c r="AC220" i="205"/>
  <c r="AB236" i="205"/>
  <c r="AC244" i="205"/>
  <c r="AC257" i="205"/>
  <c r="AB260" i="205"/>
  <c r="AC273" i="205"/>
  <c r="AB276" i="205"/>
  <c r="AD292" i="205"/>
  <c r="AC297" i="205"/>
  <c r="AC164" i="205"/>
  <c r="AB188" i="205"/>
  <c r="AB212" i="205"/>
  <c r="AD220" i="205"/>
  <c r="AC236" i="205"/>
  <c r="AD244" i="205"/>
  <c r="AC260" i="205"/>
  <c r="AC276" i="205"/>
  <c r="AC292" i="205"/>
  <c r="AD300" i="205"/>
  <c r="AB148" i="205"/>
  <c r="AC161" i="205"/>
  <c r="AD164" i="205"/>
  <c r="AB185" i="205"/>
  <c r="AC188" i="205"/>
  <c r="AB196" i="205"/>
  <c r="AB209" i="205"/>
  <c r="AC212" i="205"/>
  <c r="AB225" i="205"/>
  <c r="AB228" i="205"/>
  <c r="AD236" i="205"/>
  <c r="AD260" i="205"/>
  <c r="AD276" i="205"/>
  <c r="AD297" i="205"/>
  <c r="AC300" i="205"/>
  <c r="AB145" i="205"/>
  <c r="AC148" i="205"/>
  <c r="AD169" i="205"/>
  <c r="AD188" i="205"/>
  <c r="AB193" i="205"/>
  <c r="AC196" i="205"/>
  <c r="AC209" i="205"/>
  <c r="AD212" i="205"/>
  <c r="AC225" i="205"/>
  <c r="AC228" i="205"/>
  <c r="AB249" i="205"/>
  <c r="AB265" i="205"/>
  <c r="AB281" i="205"/>
  <c r="AC145" i="205"/>
  <c r="AD148" i="205"/>
  <c r="AB169" i="205"/>
  <c r="AB172" i="205"/>
  <c r="AC193" i="205"/>
  <c r="AD196" i="205"/>
  <c r="AD209" i="205"/>
  <c r="AD225" i="205"/>
  <c r="AD228" i="205"/>
  <c r="AC249" i="205"/>
  <c r="AB252" i="205"/>
  <c r="AC265" i="205"/>
  <c r="AB268" i="205"/>
  <c r="AC281" i="205"/>
  <c r="AB284" i="205"/>
  <c r="AD17" i="205"/>
  <c r="AC17" i="205"/>
  <c r="AB17" i="205"/>
  <c r="AB60" i="205"/>
  <c r="AD60" i="205"/>
  <c r="AC60" i="205"/>
  <c r="AD92" i="205"/>
  <c r="AB92" i="205"/>
  <c r="AC92" i="205"/>
  <c r="AD52" i="205"/>
  <c r="AC52" i="205"/>
  <c r="AB52" i="205"/>
  <c r="AD84" i="205"/>
  <c r="AC84" i="205"/>
  <c r="AB84" i="205"/>
  <c r="AD25" i="205"/>
  <c r="AC25" i="205"/>
  <c r="AB25" i="205"/>
  <c r="AD36" i="205"/>
  <c r="AC36" i="205"/>
  <c r="AD44" i="205"/>
  <c r="AC44" i="205"/>
  <c r="AD33" i="205"/>
  <c r="AC33" i="205"/>
  <c r="AB33" i="205"/>
  <c r="AD76" i="205"/>
  <c r="AB76" i="205"/>
  <c r="AC76" i="205"/>
  <c r="AD108" i="205"/>
  <c r="AB108" i="205"/>
  <c r="AC108" i="205"/>
  <c r="AD20" i="205"/>
  <c r="AC20" i="205"/>
  <c r="AD4" i="205"/>
  <c r="AC4" i="205"/>
  <c r="AD41" i="205"/>
  <c r="AC41" i="205"/>
  <c r="AB41" i="205"/>
  <c r="AD49" i="205"/>
  <c r="AC49" i="205"/>
  <c r="AB49" i="205"/>
  <c r="AB4" i="205"/>
  <c r="AB68" i="205"/>
  <c r="AD68" i="205"/>
  <c r="AC68" i="205"/>
  <c r="AB100" i="205"/>
  <c r="AD100" i="205"/>
  <c r="AC100" i="205"/>
  <c r="AB20" i="205"/>
  <c r="AD28" i="205"/>
  <c r="AC28" i="205"/>
  <c r="AD9" i="205"/>
  <c r="AC9" i="205"/>
  <c r="AB9" i="205"/>
  <c r="AD12" i="205"/>
  <c r="AC12" i="205"/>
  <c r="AD152" i="205"/>
  <c r="AC152" i="205"/>
  <c r="AD168" i="205"/>
  <c r="AC168" i="205"/>
  <c r="AD184" i="205"/>
  <c r="AC184" i="205"/>
  <c r="AD224" i="205"/>
  <c r="AC224" i="205"/>
  <c r="AD245" i="205"/>
  <c r="AC245" i="205"/>
  <c r="AB245" i="205"/>
  <c r="AD256" i="205"/>
  <c r="AC256" i="205"/>
  <c r="AD261" i="205"/>
  <c r="AC261" i="205"/>
  <c r="AB261" i="205"/>
  <c r="AB116" i="205"/>
  <c r="AB132" i="205"/>
  <c r="AD203" i="205"/>
  <c r="AD205" i="205"/>
  <c r="AC205" i="205"/>
  <c r="AB205" i="205"/>
  <c r="AD248" i="205"/>
  <c r="AC248" i="205"/>
  <c r="AD253" i="205"/>
  <c r="AC253" i="205"/>
  <c r="AB253" i="205"/>
  <c r="AD7" i="205"/>
  <c r="AD15" i="205"/>
  <c r="AD23" i="205"/>
  <c r="AD31" i="205"/>
  <c r="AD39" i="205"/>
  <c r="AB57" i="205"/>
  <c r="AB65" i="205"/>
  <c r="AB73" i="205"/>
  <c r="AB81" i="205"/>
  <c r="AB89" i="205"/>
  <c r="AB97" i="205"/>
  <c r="AB105" i="205"/>
  <c r="AB113" i="205"/>
  <c r="AC116" i="205"/>
  <c r="AB121" i="205"/>
  <c r="AC124" i="205"/>
  <c r="AB129" i="205"/>
  <c r="AC132" i="205"/>
  <c r="AC150" i="205"/>
  <c r="AD155" i="205"/>
  <c r="AD157" i="205"/>
  <c r="AC157" i="205"/>
  <c r="AB157" i="205"/>
  <c r="AC166" i="205"/>
  <c r="AD171" i="205"/>
  <c r="AD173" i="205"/>
  <c r="AC173" i="205"/>
  <c r="AB173" i="205"/>
  <c r="AC182" i="205"/>
  <c r="AD187" i="205"/>
  <c r="AD189" i="205"/>
  <c r="AC189" i="205"/>
  <c r="AB189" i="205"/>
  <c r="AB203" i="205"/>
  <c r="AD208" i="205"/>
  <c r="AC208" i="205"/>
  <c r="AC222" i="205"/>
  <c r="AD227" i="205"/>
  <c r="AD229" i="205"/>
  <c r="AC229" i="205"/>
  <c r="AB229" i="205"/>
  <c r="AB248" i="205"/>
  <c r="AD301" i="205"/>
  <c r="AC301" i="205"/>
  <c r="AB301" i="205"/>
  <c r="AC57" i="205"/>
  <c r="AC65" i="205"/>
  <c r="AC73" i="205"/>
  <c r="AC81" i="205"/>
  <c r="AC89" i="205"/>
  <c r="AC97" i="205"/>
  <c r="AC105" i="205"/>
  <c r="AC113" i="205"/>
  <c r="AD116" i="205"/>
  <c r="AC121" i="205"/>
  <c r="AD124" i="205"/>
  <c r="AC129" i="205"/>
  <c r="AD132" i="205"/>
  <c r="AD136" i="205"/>
  <c r="AC138" i="205"/>
  <c r="AB138" i="205"/>
  <c r="AD144" i="205"/>
  <c r="AD150" i="205"/>
  <c r="AD166" i="205"/>
  <c r="AD182" i="205"/>
  <c r="AC203" i="205"/>
  <c r="AD222" i="205"/>
  <c r="AD232" i="205"/>
  <c r="AC232" i="205"/>
  <c r="AD296" i="205"/>
  <c r="AC296" i="205"/>
  <c r="AB124" i="205"/>
  <c r="AB11" i="205"/>
  <c r="AB19" i="205"/>
  <c r="AB27" i="205"/>
  <c r="AB35" i="205"/>
  <c r="AB43" i="205"/>
  <c r="AB51" i="205"/>
  <c r="AD57" i="205"/>
  <c r="AB59" i="205"/>
  <c r="AD65" i="205"/>
  <c r="AB67" i="205"/>
  <c r="AD73" i="205"/>
  <c r="AB75" i="205"/>
  <c r="AD81" i="205"/>
  <c r="AB83" i="205"/>
  <c r="AD89" i="205"/>
  <c r="AB91" i="205"/>
  <c r="AD97" i="205"/>
  <c r="AB99" i="205"/>
  <c r="AD105" i="205"/>
  <c r="AB107" i="205"/>
  <c r="AD113" i="205"/>
  <c r="AB115" i="205"/>
  <c r="AD121" i="205"/>
  <c r="AB123" i="205"/>
  <c r="AD129" i="205"/>
  <c r="AB131" i="205"/>
  <c r="AB136" i="205"/>
  <c r="AD138" i="205"/>
  <c r="AB144" i="205"/>
  <c r="AD160" i="205"/>
  <c r="AC160" i="205"/>
  <c r="AD176" i="205"/>
  <c r="AC176" i="205"/>
  <c r="AD192" i="205"/>
  <c r="AC192" i="205"/>
  <c r="AD211" i="205"/>
  <c r="AD213" i="205"/>
  <c r="AC213" i="205"/>
  <c r="AB213" i="205"/>
  <c r="AC227" i="205"/>
  <c r="AB232" i="205"/>
  <c r="AD288" i="205"/>
  <c r="AC288" i="205"/>
  <c r="AB296" i="205"/>
  <c r="AC27" i="205"/>
  <c r="AC35" i="205"/>
  <c r="AC43" i="205"/>
  <c r="AB48" i="205"/>
  <c r="AC51" i="205"/>
  <c r="AB56" i="205"/>
  <c r="AC59" i="205"/>
  <c r="AB64" i="205"/>
  <c r="AC67" i="205"/>
  <c r="AB72" i="205"/>
  <c r="AC75" i="205"/>
  <c r="AB80" i="205"/>
  <c r="AC83" i="205"/>
  <c r="AB88" i="205"/>
  <c r="AC91" i="205"/>
  <c r="AB96" i="205"/>
  <c r="AC99" i="205"/>
  <c r="AB104" i="205"/>
  <c r="AC107" i="205"/>
  <c r="AB112" i="205"/>
  <c r="AC115" i="205"/>
  <c r="AB120" i="205"/>
  <c r="AC123" i="205"/>
  <c r="AB128" i="205"/>
  <c r="AC131" i="205"/>
  <c r="AC136" i="205"/>
  <c r="AC144" i="205"/>
  <c r="AB158" i="205"/>
  <c r="AB160" i="205"/>
  <c r="AB174" i="205"/>
  <c r="AB176" i="205"/>
  <c r="AD185" i="205"/>
  <c r="AB190" i="205"/>
  <c r="AB192" i="205"/>
  <c r="AD206" i="205"/>
  <c r="AB211" i="205"/>
  <c r="AD216" i="205"/>
  <c r="AC216" i="205"/>
  <c r="AD237" i="205"/>
  <c r="AC237" i="205"/>
  <c r="AB237" i="205"/>
  <c r="AD280" i="205"/>
  <c r="AC280" i="205"/>
  <c r="AD285" i="205"/>
  <c r="AC285" i="205"/>
  <c r="AB285" i="205"/>
  <c r="AB288" i="205"/>
  <c r="AD293" i="205"/>
  <c r="AC293" i="205"/>
  <c r="AB293" i="205"/>
  <c r="AD43" i="205"/>
  <c r="AD51" i="205"/>
  <c r="AD59" i="205"/>
  <c r="AD67" i="205"/>
  <c r="AD75" i="205"/>
  <c r="AD83" i="205"/>
  <c r="AD91" i="205"/>
  <c r="AD99" i="205"/>
  <c r="AD107" i="205"/>
  <c r="AD115" i="205"/>
  <c r="AD123" i="205"/>
  <c r="AD131" i="205"/>
  <c r="AD147" i="205"/>
  <c r="AD149" i="205"/>
  <c r="AC149" i="205"/>
  <c r="AB149" i="205"/>
  <c r="AD163" i="205"/>
  <c r="AD165" i="205"/>
  <c r="AC165" i="205"/>
  <c r="AB165" i="205"/>
  <c r="AD179" i="205"/>
  <c r="AD181" i="205"/>
  <c r="AC181" i="205"/>
  <c r="AB181" i="205"/>
  <c r="AC190" i="205"/>
  <c r="AD195" i="205"/>
  <c r="AD197" i="205"/>
  <c r="AC197" i="205"/>
  <c r="AB197" i="205"/>
  <c r="AC211" i="205"/>
  <c r="AD240" i="205"/>
  <c r="AC240" i="205"/>
  <c r="AD272" i="205"/>
  <c r="AC272" i="205"/>
  <c r="AD277" i="205"/>
  <c r="AC277" i="205"/>
  <c r="AB277" i="205"/>
  <c r="AB139" i="205"/>
  <c r="AD141" i="205"/>
  <c r="AC141" i="205"/>
  <c r="AB147" i="205"/>
  <c r="AD158" i="205"/>
  <c r="AB163" i="205"/>
  <c r="AD174" i="205"/>
  <c r="AB179" i="205"/>
  <c r="AD190" i="205"/>
  <c r="AB195" i="205"/>
  <c r="AD200" i="205"/>
  <c r="AC200" i="205"/>
  <c r="AD219" i="205"/>
  <c r="AD221" i="205"/>
  <c r="AC221" i="205"/>
  <c r="AB221" i="205"/>
  <c r="AD264" i="205"/>
  <c r="AC264" i="205"/>
  <c r="AD269" i="205"/>
  <c r="AC269" i="205"/>
  <c r="AB269" i="205"/>
  <c r="AD235" i="205"/>
  <c r="AD243" i="205"/>
  <c r="AD251" i="205"/>
  <c r="AD259" i="205"/>
  <c r="AD267" i="205"/>
  <c r="AD275" i="205"/>
  <c r="AD283" i="205"/>
  <c r="AB146" i="205"/>
  <c r="AB154" i="205"/>
  <c r="AB162" i="205"/>
  <c r="AB170" i="205"/>
  <c r="AB178" i="205"/>
  <c r="AB186" i="205"/>
  <c r="AB194" i="205"/>
  <c r="AB202" i="205"/>
  <c r="AB210" i="205"/>
  <c r="AB218" i="205"/>
  <c r="AB226" i="205"/>
  <c r="AB234" i="205"/>
  <c r="AB242" i="205"/>
  <c r="AB250" i="205"/>
  <c r="AB258" i="205"/>
  <c r="AB266" i="205"/>
  <c r="AB274" i="205"/>
  <c r="AB282" i="205"/>
  <c r="AB290" i="205"/>
  <c r="AB298" i="205"/>
  <c r="AC250" i="205"/>
  <c r="AB255" i="205"/>
  <c r="AC258" i="205"/>
  <c r="AB263" i="205"/>
  <c r="AC266" i="205"/>
  <c r="AB271" i="205"/>
  <c r="AC274" i="205"/>
  <c r="AB279" i="205"/>
  <c r="AC282" i="205"/>
  <c r="AB287" i="205"/>
  <c r="AC290" i="205"/>
  <c r="AB295" i="205"/>
  <c r="AC298" i="205"/>
  <c r="AB303" i="205"/>
  <c r="AB292" i="205"/>
  <c r="AC295" i="205"/>
  <c r="AD298" i="205"/>
  <c r="AB300" i="205"/>
  <c r="AC303" i="205"/>
  <c r="AD303" i="205"/>
  <c r="X68" i="205"/>
  <c r="V84" i="205"/>
  <c r="W172" i="205"/>
  <c r="W44" i="205"/>
  <c r="X172" i="205"/>
  <c r="W251" i="205"/>
  <c r="X132" i="205"/>
  <c r="W140" i="205"/>
  <c r="W260" i="205"/>
  <c r="W84" i="205"/>
  <c r="X115" i="205"/>
  <c r="W132" i="205"/>
  <c r="V164" i="205"/>
  <c r="X187" i="205"/>
  <c r="V52" i="205"/>
  <c r="V67" i="205"/>
  <c r="X84" i="205"/>
  <c r="W92" i="205"/>
  <c r="X99" i="205"/>
  <c r="W108" i="205"/>
  <c r="V123" i="205"/>
  <c r="W196" i="205"/>
  <c r="W226" i="205"/>
  <c r="V26" i="205"/>
  <c r="W35" i="205"/>
  <c r="V42" i="205"/>
  <c r="X52" i="205"/>
  <c r="X59" i="205"/>
  <c r="W67" i="205"/>
  <c r="V76" i="205"/>
  <c r="X92" i="205"/>
  <c r="X108" i="205"/>
  <c r="X116" i="205"/>
  <c r="W123" i="205"/>
  <c r="X138" i="205"/>
  <c r="V156" i="205"/>
  <c r="X162" i="205"/>
  <c r="X164" i="205"/>
  <c r="W170" i="205"/>
  <c r="X179" i="205"/>
  <c r="V188" i="205"/>
  <c r="X194" i="205"/>
  <c r="X196" i="205"/>
  <c r="W202" i="205"/>
  <c r="X211" i="205"/>
  <c r="W234" i="205"/>
  <c r="V242" i="205"/>
  <c r="W244" i="205"/>
  <c r="X250" i="205"/>
  <c r="X252" i="205"/>
  <c r="X259" i="205"/>
  <c r="W262" i="205"/>
  <c r="X266" i="205"/>
  <c r="X268" i="205"/>
  <c r="V273" i="205"/>
  <c r="X275" i="205"/>
  <c r="W278" i="205"/>
  <c r="X282" i="205"/>
  <c r="X284" i="205"/>
  <c r="V289" i="205"/>
  <c r="X291" i="205"/>
  <c r="W294" i="205"/>
  <c r="X298" i="205"/>
  <c r="X300" i="205"/>
  <c r="V44" i="205"/>
  <c r="W204" i="205"/>
  <c r="X220" i="205"/>
  <c r="W276" i="205"/>
  <c r="V92" i="205"/>
  <c r="V108" i="205"/>
  <c r="X140" i="205"/>
  <c r="X204" i="205"/>
  <c r="W220" i="205"/>
  <c r="W299" i="205"/>
  <c r="W164" i="205"/>
  <c r="V234" i="205"/>
  <c r="X242" i="205"/>
  <c r="V18" i="205"/>
  <c r="W26" i="205"/>
  <c r="X35" i="205"/>
  <c r="W42" i="205"/>
  <c r="X50" i="205"/>
  <c r="V60" i="205"/>
  <c r="X67" i="205"/>
  <c r="W76" i="205"/>
  <c r="V83" i="205"/>
  <c r="V100" i="205"/>
  <c r="W116" i="205"/>
  <c r="X123" i="205"/>
  <c r="V131" i="205"/>
  <c r="V138" i="205"/>
  <c r="V148" i="205"/>
  <c r="W156" i="205"/>
  <c r="V162" i="205"/>
  <c r="W188" i="205"/>
  <c r="V194" i="205"/>
  <c r="V211" i="205"/>
  <c r="X219" i="205"/>
  <c r="X227" i="205"/>
  <c r="W242" i="205"/>
  <c r="V250" i="205"/>
  <c r="W252" i="205"/>
  <c r="V259" i="205"/>
  <c r="V266" i="205"/>
  <c r="W268" i="205"/>
  <c r="W273" i="205"/>
  <c r="V275" i="205"/>
  <c r="V282" i="205"/>
  <c r="W284" i="205"/>
  <c r="W289" i="205"/>
  <c r="V291" i="205"/>
  <c r="V298" i="205"/>
  <c r="W300" i="205"/>
  <c r="W212" i="205"/>
  <c r="X228" i="205"/>
  <c r="X155" i="205"/>
  <c r="W228" i="205"/>
  <c r="W283" i="205"/>
  <c r="V35" i="205"/>
  <c r="V10" i="205"/>
  <c r="W18" i="205"/>
  <c r="X26" i="205"/>
  <c r="W60" i="205"/>
  <c r="X76" i="205"/>
  <c r="W83" i="205"/>
  <c r="V91" i="205"/>
  <c r="W100" i="205"/>
  <c r="V107" i="205"/>
  <c r="W131" i="205"/>
  <c r="W138" i="205"/>
  <c r="W148" i="205"/>
  <c r="X154" i="205"/>
  <c r="X156" i="205"/>
  <c r="W162" i="205"/>
  <c r="X171" i="205"/>
  <c r="V180" i="205"/>
  <c r="X186" i="205"/>
  <c r="X188" i="205"/>
  <c r="W194" i="205"/>
  <c r="X203" i="205"/>
  <c r="W211" i="205"/>
  <c r="V219" i="205"/>
  <c r="V227" i="205"/>
  <c r="X235" i="205"/>
  <c r="W250" i="205"/>
  <c r="W259" i="205"/>
  <c r="W266" i="205"/>
  <c r="X273" i="205"/>
  <c r="W275" i="205"/>
  <c r="W282" i="205"/>
  <c r="X289" i="205"/>
  <c r="W291" i="205"/>
  <c r="W298" i="205"/>
  <c r="X75" i="205"/>
  <c r="X236" i="205"/>
  <c r="X93" i="205"/>
  <c r="X174" i="205"/>
  <c r="W174" i="205"/>
  <c r="V174" i="205"/>
  <c r="W192" i="205"/>
  <c r="X192" i="205"/>
  <c r="V192" i="205"/>
  <c r="V238" i="205"/>
  <c r="X238" i="205"/>
  <c r="W238" i="205"/>
  <c r="V4" i="205"/>
  <c r="V12" i="205"/>
  <c r="V20" i="205"/>
  <c r="V28" i="205"/>
  <c r="W87" i="205"/>
  <c r="V87" i="205"/>
  <c r="V93" i="205"/>
  <c r="W136" i="205"/>
  <c r="X136" i="205"/>
  <c r="V136" i="205"/>
  <c r="V141" i="205"/>
  <c r="X141" i="205"/>
  <c r="W141" i="205"/>
  <c r="W152" i="205"/>
  <c r="X152" i="205"/>
  <c r="V152" i="205"/>
  <c r="W175" i="205"/>
  <c r="X175" i="205"/>
  <c r="V175" i="205"/>
  <c r="X198" i="205"/>
  <c r="W198" i="205"/>
  <c r="V198" i="205"/>
  <c r="W224" i="205"/>
  <c r="X224" i="205"/>
  <c r="V224" i="205"/>
  <c r="X106" i="205"/>
  <c r="W106" i="205"/>
  <c r="X130" i="205"/>
  <c r="W130" i="205"/>
  <c r="W4" i="205"/>
  <c r="W12" i="205"/>
  <c r="W20" i="205"/>
  <c r="W28" i="205"/>
  <c r="X69" i="205"/>
  <c r="W71" i="205"/>
  <c r="V71" i="205"/>
  <c r="X77" i="205"/>
  <c r="W79" i="205"/>
  <c r="V79" i="205"/>
  <c r="X85" i="205"/>
  <c r="X87" i="205"/>
  <c r="W93" i="205"/>
  <c r="V96" i="205"/>
  <c r="X98" i="205"/>
  <c r="W98" i="205"/>
  <c r="W102" i="205"/>
  <c r="W111" i="205"/>
  <c r="V111" i="205"/>
  <c r="X118" i="205"/>
  <c r="W118" i="205"/>
  <c r="V118" i="205"/>
  <c r="X142" i="205"/>
  <c r="W142" i="205"/>
  <c r="V142" i="205"/>
  <c r="X158" i="205"/>
  <c r="W158" i="205"/>
  <c r="V158" i="205"/>
  <c r="W176" i="205"/>
  <c r="X176" i="205"/>
  <c r="V176" i="205"/>
  <c r="W199" i="205"/>
  <c r="X199" i="205"/>
  <c r="V199" i="205"/>
  <c r="W215" i="205"/>
  <c r="V215" i="205"/>
  <c r="X215" i="205"/>
  <c r="X4" i="205"/>
  <c r="X20" i="205"/>
  <c r="X139" i="205"/>
  <c r="W139" i="205"/>
  <c r="V139" i="205"/>
  <c r="W143" i="205"/>
  <c r="X143" i="205"/>
  <c r="W159" i="205"/>
  <c r="X159" i="205"/>
  <c r="V159" i="205"/>
  <c r="X182" i="205"/>
  <c r="W182" i="205"/>
  <c r="V182" i="205"/>
  <c r="W200" i="205"/>
  <c r="X200" i="205"/>
  <c r="V200" i="205"/>
  <c r="V230" i="205"/>
  <c r="X230" i="205"/>
  <c r="W230" i="205"/>
  <c r="X12" i="205"/>
  <c r="V11" i="205"/>
  <c r="V19" i="205"/>
  <c r="V27" i="205"/>
  <c r="V32" i="205"/>
  <c r="V39" i="205"/>
  <c r="V48" i="205"/>
  <c r="V55" i="205"/>
  <c r="V64" i="205"/>
  <c r="V88" i="205"/>
  <c r="X90" i="205"/>
  <c r="W90" i="205"/>
  <c r="W94" i="205"/>
  <c r="V112" i="205"/>
  <c r="X114" i="205"/>
  <c r="W114" i="205"/>
  <c r="W119" i="205"/>
  <c r="V119" i="205"/>
  <c r="X126" i="205"/>
  <c r="W126" i="205"/>
  <c r="V126" i="205"/>
  <c r="V143" i="205"/>
  <c r="W160" i="205"/>
  <c r="X160" i="205"/>
  <c r="V160" i="205"/>
  <c r="W183" i="205"/>
  <c r="X183" i="205"/>
  <c r="V183" i="205"/>
  <c r="X206" i="205"/>
  <c r="W206" i="205"/>
  <c r="V206" i="205"/>
  <c r="W11" i="205"/>
  <c r="W19" i="205"/>
  <c r="W27" i="205"/>
  <c r="W32" i="205"/>
  <c r="X39" i="205"/>
  <c r="W48" i="205"/>
  <c r="X55" i="205"/>
  <c r="W64" i="205"/>
  <c r="W88" i="205"/>
  <c r="V90" i="205"/>
  <c r="X94" i="205"/>
  <c r="W103" i="205"/>
  <c r="V103" i="205"/>
  <c r="W112" i="205"/>
  <c r="V114" i="205"/>
  <c r="X119" i="205"/>
  <c r="W144" i="205"/>
  <c r="X144" i="205"/>
  <c r="V144" i="205"/>
  <c r="V149" i="205"/>
  <c r="X149" i="205"/>
  <c r="W149" i="205"/>
  <c r="X166" i="205"/>
  <c r="W166" i="205"/>
  <c r="V166" i="205"/>
  <c r="W184" i="205"/>
  <c r="X184" i="205"/>
  <c r="V184" i="205"/>
  <c r="W207" i="205"/>
  <c r="X207" i="205"/>
  <c r="V207" i="205"/>
  <c r="V246" i="205"/>
  <c r="X246" i="205"/>
  <c r="W246" i="205"/>
  <c r="V5" i="205"/>
  <c r="W8" i="205"/>
  <c r="X11" i="205"/>
  <c r="V13" i="205"/>
  <c r="W16" i="205"/>
  <c r="X19" i="205"/>
  <c r="V21" i="205"/>
  <c r="W24" i="205"/>
  <c r="X27" i="205"/>
  <c r="V29" i="205"/>
  <c r="X32" i="205"/>
  <c r="V34" i="205"/>
  <c r="V43" i="205"/>
  <c r="X48" i="205"/>
  <c r="V50" i="205"/>
  <c r="V59" i="205"/>
  <c r="X64" i="205"/>
  <c r="V66" i="205"/>
  <c r="V70" i="205"/>
  <c r="V72" i="205"/>
  <c r="X74" i="205"/>
  <c r="W74" i="205"/>
  <c r="V78" i="205"/>
  <c r="V80" i="205"/>
  <c r="X82" i="205"/>
  <c r="W82" i="205"/>
  <c r="W86" i="205"/>
  <c r="X88" i="205"/>
  <c r="X101" i="205"/>
  <c r="X103" i="205"/>
  <c r="X112" i="205"/>
  <c r="X122" i="205"/>
  <c r="W122" i="205"/>
  <c r="W127" i="205"/>
  <c r="V127" i="205"/>
  <c r="X134" i="205"/>
  <c r="W134" i="205"/>
  <c r="V134" i="205"/>
  <c r="X150" i="205"/>
  <c r="W150" i="205"/>
  <c r="V150" i="205"/>
  <c r="W167" i="205"/>
  <c r="X167" i="205"/>
  <c r="V167" i="205"/>
  <c r="X190" i="205"/>
  <c r="W190" i="205"/>
  <c r="V190" i="205"/>
  <c r="W208" i="205"/>
  <c r="X208" i="205"/>
  <c r="V208" i="205"/>
  <c r="W34" i="205"/>
  <c r="W36" i="205"/>
  <c r="V45" i="205"/>
  <c r="W50" i="205"/>
  <c r="W52" i="205"/>
  <c r="V61" i="205"/>
  <c r="W66" i="205"/>
  <c r="W72" i="205"/>
  <c r="V74" i="205"/>
  <c r="W80" i="205"/>
  <c r="V82" i="205"/>
  <c r="X86" i="205"/>
  <c r="W95" i="205"/>
  <c r="V95" i="205"/>
  <c r="V101" i="205"/>
  <c r="X110" i="205"/>
  <c r="V110" i="205"/>
  <c r="V122" i="205"/>
  <c r="X127" i="205"/>
  <c r="W135" i="205"/>
  <c r="X135" i="205"/>
  <c r="X147" i="205"/>
  <c r="W147" i="205"/>
  <c r="V147" i="205"/>
  <c r="W151" i="205"/>
  <c r="X151" i="205"/>
  <c r="W168" i="205"/>
  <c r="X168" i="205"/>
  <c r="V168" i="205"/>
  <c r="W191" i="205"/>
  <c r="X191" i="205"/>
  <c r="V191" i="205"/>
  <c r="V157" i="205"/>
  <c r="V165" i="205"/>
  <c r="V173" i="205"/>
  <c r="V181" i="205"/>
  <c r="V189" i="205"/>
  <c r="V197" i="205"/>
  <c r="V205" i="205"/>
  <c r="V214" i="205"/>
  <c r="X221" i="205"/>
  <c r="V221" i="205"/>
  <c r="X232" i="205"/>
  <c r="W232" i="205"/>
  <c r="X240" i="205"/>
  <c r="W240" i="205"/>
  <c r="X248" i="205"/>
  <c r="W248" i="205"/>
  <c r="X256" i="205"/>
  <c r="W256" i="205"/>
  <c r="X264" i="205"/>
  <c r="W264" i="205"/>
  <c r="X272" i="205"/>
  <c r="W272" i="205"/>
  <c r="X280" i="205"/>
  <c r="W280" i="205"/>
  <c r="X288" i="205"/>
  <c r="W288" i="205"/>
  <c r="X296" i="205"/>
  <c r="W296" i="205"/>
  <c r="X109" i="205"/>
  <c r="X117" i="205"/>
  <c r="X125" i="205"/>
  <c r="X133" i="205"/>
  <c r="V155" i="205"/>
  <c r="W157" i="205"/>
  <c r="V163" i="205"/>
  <c r="W165" i="205"/>
  <c r="V171" i="205"/>
  <c r="W173" i="205"/>
  <c r="V179" i="205"/>
  <c r="W181" i="205"/>
  <c r="V187" i="205"/>
  <c r="W189" i="205"/>
  <c r="V195" i="205"/>
  <c r="W197" i="205"/>
  <c r="V203" i="205"/>
  <c r="W205" i="205"/>
  <c r="W214" i="205"/>
  <c r="W221" i="205"/>
  <c r="V232" i="205"/>
  <c r="V240" i="205"/>
  <c r="V248" i="205"/>
  <c r="V256" i="205"/>
  <c r="V264" i="205"/>
  <c r="V272" i="205"/>
  <c r="V280" i="205"/>
  <c r="V288" i="205"/>
  <c r="V296" i="205"/>
  <c r="V116" i="205"/>
  <c r="V124" i="205"/>
  <c r="V132" i="205"/>
  <c r="W155" i="205"/>
  <c r="X157" i="205"/>
  <c r="W163" i="205"/>
  <c r="X165" i="205"/>
  <c r="W171" i="205"/>
  <c r="X173" i="205"/>
  <c r="W179" i="205"/>
  <c r="X181" i="205"/>
  <c r="W187" i="205"/>
  <c r="X189" i="205"/>
  <c r="W195" i="205"/>
  <c r="X197" i="205"/>
  <c r="W203" i="205"/>
  <c r="X205" i="205"/>
  <c r="X214" i="205"/>
  <c r="V222" i="205"/>
  <c r="X229" i="205"/>
  <c r="W229" i="205"/>
  <c r="V229" i="205"/>
  <c r="X237" i="205"/>
  <c r="W237" i="205"/>
  <c r="V237" i="205"/>
  <c r="X245" i="205"/>
  <c r="W245" i="205"/>
  <c r="V245" i="205"/>
  <c r="X253" i="205"/>
  <c r="W253" i="205"/>
  <c r="V253" i="205"/>
  <c r="X261" i="205"/>
  <c r="W261" i="205"/>
  <c r="V261" i="205"/>
  <c r="X269" i="205"/>
  <c r="W269" i="205"/>
  <c r="V269" i="205"/>
  <c r="X277" i="205"/>
  <c r="W277" i="205"/>
  <c r="V277" i="205"/>
  <c r="X285" i="205"/>
  <c r="W285" i="205"/>
  <c r="V285" i="205"/>
  <c r="X293" i="205"/>
  <c r="W293" i="205"/>
  <c r="V293" i="205"/>
  <c r="X301" i="205"/>
  <c r="W301" i="205"/>
  <c r="V301" i="205"/>
  <c r="X222" i="205"/>
  <c r="W216" i="205"/>
  <c r="W223" i="205"/>
  <c r="V223" i="205"/>
  <c r="X213" i="205"/>
  <c r="V213" i="205"/>
  <c r="V216" i="205"/>
  <c r="X223" i="205"/>
  <c r="W302" i="205"/>
  <c r="V231" i="205"/>
  <c r="V239" i="205"/>
  <c r="V247" i="205"/>
  <c r="V255" i="205"/>
  <c r="V263" i="205"/>
  <c r="V271" i="205"/>
  <c r="V279" i="205"/>
  <c r="V287" i="205"/>
  <c r="V295" i="205"/>
  <c r="V303" i="205"/>
  <c r="V212" i="205"/>
  <c r="V220" i="205"/>
  <c r="V228" i="205"/>
  <c r="W231" i="205"/>
  <c r="V236" i="205"/>
  <c r="W239" i="205"/>
  <c r="V244" i="205"/>
  <c r="W247" i="205"/>
  <c r="V252" i="205"/>
  <c r="W255" i="205"/>
  <c r="V260" i="205"/>
  <c r="W263" i="205"/>
  <c r="V268" i="205"/>
  <c r="W271" i="205"/>
  <c r="V276" i="205"/>
  <c r="W279" i="205"/>
  <c r="V284" i="205"/>
  <c r="W287" i="205"/>
  <c r="V292" i="205"/>
  <c r="W295" i="205"/>
  <c r="V300" i="205"/>
  <c r="W303" i="205"/>
  <c r="R92" i="205"/>
  <c r="R150" i="205"/>
  <c r="R164" i="205"/>
  <c r="P214" i="205"/>
  <c r="R276" i="205"/>
  <c r="Q292" i="205"/>
  <c r="P298" i="205"/>
  <c r="P92" i="205"/>
  <c r="P118" i="205"/>
  <c r="P180" i="205"/>
  <c r="P212" i="205"/>
  <c r="R292" i="205"/>
  <c r="R300" i="205"/>
  <c r="Q92" i="205"/>
  <c r="Q212" i="205"/>
  <c r="P222" i="205"/>
  <c r="P268" i="205"/>
  <c r="P290" i="205"/>
  <c r="R298" i="205"/>
  <c r="P60" i="205"/>
  <c r="Q158" i="205"/>
  <c r="P236" i="205"/>
  <c r="P284" i="205"/>
  <c r="P110" i="205"/>
  <c r="Q142" i="205"/>
  <c r="P260" i="205"/>
  <c r="R4" i="205"/>
  <c r="P11" i="205"/>
  <c r="P19" i="205"/>
  <c r="P27" i="205"/>
  <c r="P35" i="205"/>
  <c r="P43" i="205"/>
  <c r="P51" i="205"/>
  <c r="P56" i="205"/>
  <c r="P65" i="205"/>
  <c r="P72" i="205"/>
  <c r="P81" i="205"/>
  <c r="P88" i="205"/>
  <c r="P113" i="205"/>
  <c r="P117" i="205"/>
  <c r="R137" i="205"/>
  <c r="R169" i="205"/>
  <c r="P169" i="205"/>
  <c r="Q172" i="205"/>
  <c r="P172" i="205"/>
  <c r="Q175" i="205"/>
  <c r="P175" i="205"/>
  <c r="R193" i="205"/>
  <c r="Q193" i="205"/>
  <c r="P193" i="205"/>
  <c r="R257" i="205"/>
  <c r="Q257" i="205"/>
  <c r="P257" i="205"/>
  <c r="P5" i="205"/>
  <c r="R11" i="205"/>
  <c r="P13" i="205"/>
  <c r="R19" i="205"/>
  <c r="P21" i="205"/>
  <c r="R27" i="205"/>
  <c r="P29" i="205"/>
  <c r="R35" i="205"/>
  <c r="P37" i="205"/>
  <c r="R43" i="205"/>
  <c r="P45" i="205"/>
  <c r="R51" i="205"/>
  <c r="P53" i="205"/>
  <c r="P62" i="205"/>
  <c r="R65" i="205"/>
  <c r="P69" i="205"/>
  <c r="P78" i="205"/>
  <c r="R81" i="205"/>
  <c r="P85" i="205"/>
  <c r="P96" i="205"/>
  <c r="Q98" i="205"/>
  <c r="P100" i="205"/>
  <c r="Q102" i="205"/>
  <c r="P129" i="205"/>
  <c r="R133" i="205"/>
  <c r="P143" i="205"/>
  <c r="R145" i="205"/>
  <c r="Q145" i="205"/>
  <c r="R153" i="205"/>
  <c r="P153" i="205"/>
  <c r="Q156" i="205"/>
  <c r="P156" i="205"/>
  <c r="Q182" i="205"/>
  <c r="R182" i="205"/>
  <c r="P182" i="205"/>
  <c r="R302" i="205"/>
  <c r="Q302" i="205"/>
  <c r="P302" i="205"/>
  <c r="Q5" i="205"/>
  <c r="Q13" i="205"/>
  <c r="Q21" i="205"/>
  <c r="Q29" i="205"/>
  <c r="Q37" i="205"/>
  <c r="Q45" i="205"/>
  <c r="R53" i="205"/>
  <c r="Q62" i="205"/>
  <c r="R69" i="205"/>
  <c r="Q78" i="205"/>
  <c r="R85" i="205"/>
  <c r="Q96" i="205"/>
  <c r="R98" i="205"/>
  <c r="Q100" i="205"/>
  <c r="R102" i="205"/>
  <c r="R129" i="205"/>
  <c r="R138" i="205"/>
  <c r="Q138" i="205"/>
  <c r="Q143" i="205"/>
  <c r="P145" i="205"/>
  <c r="P159" i="205"/>
  <c r="P179" i="205"/>
  <c r="R179" i="205"/>
  <c r="Q179" i="205"/>
  <c r="R207" i="205"/>
  <c r="Q207" i="205"/>
  <c r="P207" i="205"/>
  <c r="R5" i="205"/>
  <c r="R45" i="205"/>
  <c r="R78" i="205"/>
  <c r="Q134" i="205"/>
  <c r="P134" i="205"/>
  <c r="R146" i="205"/>
  <c r="P146" i="205"/>
  <c r="Q149" i="205"/>
  <c r="P149" i="205"/>
  <c r="R154" i="205"/>
  <c r="Q154" i="205"/>
  <c r="Q165" i="205"/>
  <c r="P165" i="205"/>
  <c r="Q195" i="205"/>
  <c r="P195" i="205"/>
  <c r="R195" i="205"/>
  <c r="R270" i="205"/>
  <c r="Q270" i="205"/>
  <c r="P270" i="205"/>
  <c r="R291" i="205"/>
  <c r="Q291" i="205"/>
  <c r="P291" i="205"/>
  <c r="R13" i="205"/>
  <c r="R29" i="205"/>
  <c r="Q7" i="205"/>
  <c r="R10" i="205"/>
  <c r="P12" i="205"/>
  <c r="Q15" i="205"/>
  <c r="R18" i="205"/>
  <c r="P20" i="205"/>
  <c r="Q23" i="205"/>
  <c r="R26" i="205"/>
  <c r="P28" i="205"/>
  <c r="Q31" i="205"/>
  <c r="R34" i="205"/>
  <c r="P36" i="205"/>
  <c r="Q39" i="205"/>
  <c r="R42" i="205"/>
  <c r="P44" i="205"/>
  <c r="Q47" i="205"/>
  <c r="R50" i="205"/>
  <c r="P52" i="205"/>
  <c r="Q57" i="205"/>
  <c r="P59" i="205"/>
  <c r="Q64" i="205"/>
  <c r="Q66" i="205"/>
  <c r="P68" i="205"/>
  <c r="Q73" i="205"/>
  <c r="P75" i="205"/>
  <c r="Q80" i="205"/>
  <c r="Q82" i="205"/>
  <c r="P84" i="205"/>
  <c r="Q89" i="205"/>
  <c r="P93" i="205"/>
  <c r="Q112" i="205"/>
  <c r="R114" i="205"/>
  <c r="Q116" i="205"/>
  <c r="R118" i="205"/>
  <c r="P120" i="205"/>
  <c r="Q122" i="205"/>
  <c r="P124" i="205"/>
  <c r="Q126" i="205"/>
  <c r="R134" i="205"/>
  <c r="Q146" i="205"/>
  <c r="R149" i="205"/>
  <c r="P154" i="205"/>
  <c r="R159" i="205"/>
  <c r="R162" i="205"/>
  <c r="P162" i="205"/>
  <c r="R165" i="205"/>
  <c r="Q140" i="205"/>
  <c r="P140" i="205"/>
  <c r="R178" i="205"/>
  <c r="P178" i="205"/>
  <c r="P7" i="205"/>
  <c r="Q28" i="205"/>
  <c r="Q36" i="205"/>
  <c r="Q44" i="205"/>
  <c r="Q52" i="205"/>
  <c r="Q59" i="205"/>
  <c r="P61" i="205"/>
  <c r="R66" i="205"/>
  <c r="Q68" i="205"/>
  <c r="Q75" i="205"/>
  <c r="P77" i="205"/>
  <c r="R82" i="205"/>
  <c r="Q84" i="205"/>
  <c r="R93" i="205"/>
  <c r="P97" i="205"/>
  <c r="P101" i="205"/>
  <c r="Q120" i="205"/>
  <c r="R122" i="205"/>
  <c r="Q124" i="205"/>
  <c r="R126" i="205"/>
  <c r="P128" i="205"/>
  <c r="Q130" i="205"/>
  <c r="P132" i="205"/>
  <c r="P139" i="205"/>
  <c r="R139" i="205"/>
  <c r="Q150" i="205"/>
  <c r="P150" i="205"/>
  <c r="Q162" i="205"/>
  <c r="Q166" i="205"/>
  <c r="R166" i="205"/>
  <c r="P166" i="205"/>
  <c r="R239" i="205"/>
  <c r="Q239" i="205"/>
  <c r="P239" i="205"/>
  <c r="R289" i="205"/>
  <c r="Q289" i="205"/>
  <c r="P289" i="205"/>
  <c r="Q133" i="205"/>
  <c r="P133" i="205"/>
  <c r="R59" i="205"/>
  <c r="R75" i="205"/>
  <c r="P147" i="205"/>
  <c r="R147" i="205"/>
  <c r="Q147" i="205"/>
  <c r="P163" i="205"/>
  <c r="R163" i="205"/>
  <c r="Q163" i="205"/>
  <c r="R259" i="205"/>
  <c r="Q259" i="205"/>
  <c r="P259" i="205"/>
  <c r="R167" i="205"/>
  <c r="R183" i="205"/>
  <c r="P185" i="205"/>
  <c r="Q187" i="205"/>
  <c r="P187" i="205"/>
  <c r="P191" i="205"/>
  <c r="R202" i="205"/>
  <c r="R204" i="205"/>
  <c r="P218" i="205"/>
  <c r="P220" i="205"/>
  <c r="R222" i="205"/>
  <c r="Q222" i="205"/>
  <c r="P228" i="205"/>
  <c r="R230" i="205"/>
  <c r="Q230" i="205"/>
  <c r="R244" i="205"/>
  <c r="P255" i="205"/>
  <c r="Q148" i="205"/>
  <c r="R155" i="205"/>
  <c r="Q164" i="205"/>
  <c r="R171" i="205"/>
  <c r="Q180" i="205"/>
  <c r="R191" i="205"/>
  <c r="R201" i="205"/>
  <c r="Q203" i="205"/>
  <c r="P203" i="205"/>
  <c r="R218" i="205"/>
  <c r="R220" i="205"/>
  <c r="R228" i="205"/>
  <c r="R249" i="205"/>
  <c r="R251" i="205"/>
  <c r="Q251" i="205"/>
  <c r="P251" i="205"/>
  <c r="R255" i="205"/>
  <c r="Q268" i="205"/>
  <c r="R209" i="205"/>
  <c r="Q211" i="205"/>
  <c r="P211" i="205"/>
  <c r="R241" i="205"/>
  <c r="R243" i="205"/>
  <c r="Q243" i="205"/>
  <c r="P243" i="205"/>
  <c r="R262" i="205"/>
  <c r="Q262" i="205"/>
  <c r="R281" i="205"/>
  <c r="R283" i="205"/>
  <c r="Q283" i="205"/>
  <c r="P283" i="205"/>
  <c r="R294" i="205"/>
  <c r="Q294" i="205"/>
  <c r="R190" i="205"/>
  <c r="Q190" i="205"/>
  <c r="R217" i="205"/>
  <c r="Q219" i="205"/>
  <c r="P219" i="205"/>
  <c r="R233" i="205"/>
  <c r="R235" i="205"/>
  <c r="Q235" i="205"/>
  <c r="P235" i="205"/>
  <c r="P262" i="205"/>
  <c r="P281" i="205"/>
  <c r="P294" i="205"/>
  <c r="Q161" i="205"/>
  <c r="Q170" i="205"/>
  <c r="Q177" i="205"/>
  <c r="P181" i="205"/>
  <c r="Q186" i="205"/>
  <c r="Q188" i="205"/>
  <c r="P190" i="205"/>
  <c r="P194" i="205"/>
  <c r="P196" i="205"/>
  <c r="R198" i="205"/>
  <c r="Q198" i="205"/>
  <c r="Q209" i="205"/>
  <c r="P217" i="205"/>
  <c r="R219" i="205"/>
  <c r="Q223" i="205"/>
  <c r="R225" i="205"/>
  <c r="R227" i="205"/>
  <c r="Q227" i="205"/>
  <c r="P227" i="205"/>
  <c r="R231" i="205"/>
  <c r="P233" i="205"/>
  <c r="Q241" i="205"/>
  <c r="P252" i="205"/>
  <c r="R254" i="205"/>
  <c r="Q254" i="205"/>
  <c r="R273" i="205"/>
  <c r="R275" i="205"/>
  <c r="Q275" i="205"/>
  <c r="P275" i="205"/>
  <c r="Q281" i="205"/>
  <c r="R286" i="205"/>
  <c r="Q286" i="205"/>
  <c r="P142" i="205"/>
  <c r="P158" i="205"/>
  <c r="P174" i="205"/>
  <c r="R188" i="205"/>
  <c r="Q196" i="205"/>
  <c r="P198" i="205"/>
  <c r="P204" i="205"/>
  <c r="R206" i="205"/>
  <c r="Q206" i="205"/>
  <c r="Q217" i="205"/>
  <c r="P225" i="205"/>
  <c r="Q233" i="205"/>
  <c r="P244" i="205"/>
  <c r="R246" i="205"/>
  <c r="Q246" i="205"/>
  <c r="Q252" i="205"/>
  <c r="P254" i="205"/>
  <c r="P273" i="205"/>
  <c r="P286" i="205"/>
  <c r="R214" i="205"/>
  <c r="Q214" i="205"/>
  <c r="R238" i="205"/>
  <c r="Q238" i="205"/>
  <c r="R265" i="205"/>
  <c r="R267" i="205"/>
  <c r="Q267" i="205"/>
  <c r="P267" i="205"/>
  <c r="R278" i="205"/>
  <c r="Q278" i="205"/>
  <c r="R297" i="205"/>
  <c r="R299" i="205"/>
  <c r="Q299" i="205"/>
  <c r="P299" i="205"/>
  <c r="L155" i="205"/>
  <c r="J155" i="205"/>
  <c r="L96" i="205"/>
  <c r="J96" i="205"/>
  <c r="K302" i="205"/>
  <c r="J299" i="205"/>
  <c r="L297" i="205"/>
  <c r="K294" i="205"/>
  <c r="J291" i="205"/>
  <c r="L289" i="205"/>
  <c r="K286" i="205"/>
  <c r="J283" i="205"/>
  <c r="L281" i="205"/>
  <c r="K278" i="205"/>
  <c r="J273" i="205"/>
  <c r="L271" i="205"/>
  <c r="J266" i="205"/>
  <c r="K255" i="205"/>
  <c r="J253" i="205"/>
  <c r="K251" i="205"/>
  <c r="J249" i="205"/>
  <c r="L247" i="205"/>
  <c r="K245" i="205"/>
  <c r="L243" i="205"/>
  <c r="K241" i="205"/>
  <c r="J222" i="205"/>
  <c r="J218" i="205"/>
  <c r="L199" i="205"/>
  <c r="J195" i="205"/>
  <c r="K195" i="205"/>
  <c r="L163" i="205"/>
  <c r="J163" i="205"/>
  <c r="J142" i="205"/>
  <c r="K142" i="205"/>
  <c r="L142" i="205"/>
  <c r="J124" i="205"/>
  <c r="L124" i="205"/>
  <c r="K124" i="205"/>
  <c r="K206" i="205"/>
  <c r="L206" i="205"/>
  <c r="J172" i="205"/>
  <c r="K172" i="205"/>
  <c r="L172" i="205"/>
  <c r="J132" i="205"/>
  <c r="L132" i="205"/>
  <c r="K132" i="205"/>
  <c r="K85" i="205"/>
  <c r="L85" i="205"/>
  <c r="J302" i="205"/>
  <c r="K297" i="205"/>
  <c r="J294" i="205"/>
  <c r="K289" i="205"/>
  <c r="J286" i="205"/>
  <c r="K281" i="205"/>
  <c r="J278" i="205"/>
  <c r="K271" i="205"/>
  <c r="L262" i="205"/>
  <c r="L260" i="205"/>
  <c r="K247" i="205"/>
  <c r="J245" i="205"/>
  <c r="K243" i="205"/>
  <c r="J241" i="205"/>
  <c r="L239" i="205"/>
  <c r="K237" i="205"/>
  <c r="L235" i="205"/>
  <c r="K233" i="205"/>
  <c r="K214" i="205"/>
  <c r="L214" i="205"/>
  <c r="L201" i="205"/>
  <c r="K199" i="205"/>
  <c r="K186" i="205"/>
  <c r="J179" i="205"/>
  <c r="K179" i="205"/>
  <c r="L171" i="205"/>
  <c r="J171" i="205"/>
  <c r="L152" i="205"/>
  <c r="J152" i="205"/>
  <c r="K152" i="205"/>
  <c r="J100" i="205"/>
  <c r="L100" i="205"/>
  <c r="K100" i="205"/>
  <c r="J76" i="205"/>
  <c r="L76" i="205"/>
  <c r="K239" i="205"/>
  <c r="J237" i="205"/>
  <c r="J203" i="205"/>
  <c r="K203" i="205"/>
  <c r="L160" i="205"/>
  <c r="J160" i="205"/>
  <c r="K160" i="205"/>
  <c r="K149" i="205"/>
  <c r="J149" i="205"/>
  <c r="L144" i="205"/>
  <c r="J144" i="205"/>
  <c r="K144" i="205"/>
  <c r="J110" i="205"/>
  <c r="K110" i="205"/>
  <c r="L110" i="205"/>
  <c r="J92" i="205"/>
  <c r="L92" i="205"/>
  <c r="K92" i="205"/>
  <c r="L193" i="205"/>
  <c r="L209" i="205"/>
  <c r="K190" i="205"/>
  <c r="L190" i="205"/>
  <c r="J185" i="205"/>
  <c r="L185" i="205"/>
  <c r="L183" i="205"/>
  <c r="J183" i="205"/>
  <c r="L168" i="205"/>
  <c r="J168" i="205"/>
  <c r="K168" i="205"/>
  <c r="K157" i="205"/>
  <c r="J157" i="205"/>
  <c r="J126" i="205"/>
  <c r="K126" i="205"/>
  <c r="J118" i="205"/>
  <c r="K118" i="205"/>
  <c r="L72" i="205"/>
  <c r="K72" i="205"/>
  <c r="J72" i="205"/>
  <c r="J52" i="205"/>
  <c r="L52" i="205"/>
  <c r="L301" i="205"/>
  <c r="L293" i="205"/>
  <c r="L285" i="205"/>
  <c r="L277" i="205"/>
  <c r="L263" i="205"/>
  <c r="J211" i="205"/>
  <c r="K211" i="205"/>
  <c r="K178" i="205"/>
  <c r="K165" i="205"/>
  <c r="J165" i="205"/>
  <c r="J148" i="205"/>
  <c r="K148" i="205"/>
  <c r="L148" i="205"/>
  <c r="J138" i="205"/>
  <c r="L138" i="205"/>
  <c r="L112" i="205"/>
  <c r="J112" i="205"/>
  <c r="K112" i="205"/>
  <c r="K293" i="205"/>
  <c r="K285" i="205"/>
  <c r="K277" i="205"/>
  <c r="L270" i="205"/>
  <c r="K263" i="205"/>
  <c r="L238" i="205"/>
  <c r="L234" i="205"/>
  <c r="K198" i="205"/>
  <c r="L198" i="205"/>
  <c r="K193" i="205"/>
  <c r="K173" i="205"/>
  <c r="J173" i="205"/>
  <c r="J156" i="205"/>
  <c r="K156" i="205"/>
  <c r="L156" i="205"/>
  <c r="L128" i="205"/>
  <c r="J128" i="205"/>
  <c r="L120" i="205"/>
  <c r="J120" i="205"/>
  <c r="K117" i="205"/>
  <c r="L117" i="205"/>
  <c r="J94" i="205"/>
  <c r="K94" i="205"/>
  <c r="K301" i="205"/>
  <c r="L275" i="205"/>
  <c r="J270" i="205"/>
  <c r="K268" i="205"/>
  <c r="L259" i="205"/>
  <c r="K257" i="205"/>
  <c r="J238" i="205"/>
  <c r="J234" i="205"/>
  <c r="L230" i="205"/>
  <c r="L226" i="205"/>
  <c r="L210" i="205"/>
  <c r="J206" i="205"/>
  <c r="J193" i="205"/>
  <c r="L191" i="205"/>
  <c r="J187" i="205"/>
  <c r="K187" i="205"/>
  <c r="J177" i="205"/>
  <c r="L177" i="205"/>
  <c r="J164" i="205"/>
  <c r="K164" i="205"/>
  <c r="L164" i="205"/>
  <c r="K155" i="205"/>
  <c r="J116" i="205"/>
  <c r="L116" i="205"/>
  <c r="K116" i="205"/>
  <c r="J106" i="205"/>
  <c r="L106" i="205"/>
  <c r="K96" i="205"/>
  <c r="J85" i="205"/>
  <c r="J74" i="205"/>
  <c r="L74" i="205"/>
  <c r="K74" i="205"/>
  <c r="K141" i="205"/>
  <c r="J130" i="205"/>
  <c r="L130" i="205"/>
  <c r="K109" i="205"/>
  <c r="J98" i="205"/>
  <c r="L98" i="205"/>
  <c r="J60" i="205"/>
  <c r="L60" i="205"/>
  <c r="K48" i="205"/>
  <c r="L48" i="205"/>
  <c r="K40" i="205"/>
  <c r="L40" i="205"/>
  <c r="K32" i="205"/>
  <c r="L32" i="205"/>
  <c r="K24" i="205"/>
  <c r="L24" i="205"/>
  <c r="K16" i="205"/>
  <c r="L16" i="205"/>
  <c r="K8" i="205"/>
  <c r="L8" i="205"/>
  <c r="L182" i="205"/>
  <c r="L174" i="205"/>
  <c r="L166" i="205"/>
  <c r="L158" i="205"/>
  <c r="L150" i="205"/>
  <c r="J140" i="205"/>
  <c r="L140" i="205"/>
  <c r="J108" i="205"/>
  <c r="L108" i="205"/>
  <c r="K80" i="205"/>
  <c r="K69" i="205"/>
  <c r="J62" i="205"/>
  <c r="L54" i="205"/>
  <c r="J170" i="205"/>
  <c r="L170" i="205"/>
  <c r="J162" i="205"/>
  <c r="L162" i="205"/>
  <c r="J154" i="205"/>
  <c r="L154" i="205"/>
  <c r="J146" i="205"/>
  <c r="L146" i="205"/>
  <c r="K125" i="205"/>
  <c r="J114" i="205"/>
  <c r="L114" i="205"/>
  <c r="K93" i="205"/>
  <c r="J82" i="205"/>
  <c r="L82" i="205"/>
  <c r="J80" i="205"/>
  <c r="J84" i="205"/>
  <c r="L84" i="205"/>
  <c r="K64" i="205"/>
  <c r="L64" i="205"/>
  <c r="J61" i="205"/>
  <c r="K61" i="205"/>
  <c r="J54" i="205"/>
  <c r="K133" i="205"/>
  <c r="J122" i="205"/>
  <c r="L122" i="205"/>
  <c r="K101" i="205"/>
  <c r="J90" i="205"/>
  <c r="L90" i="205"/>
  <c r="J88" i="205"/>
  <c r="K86" i="205"/>
  <c r="J68" i="205"/>
  <c r="L68" i="205"/>
  <c r="J46" i="205"/>
  <c r="J38" i="205"/>
  <c r="K77" i="205"/>
  <c r="K56" i="205"/>
  <c r="L56" i="205"/>
  <c r="J53" i="205"/>
  <c r="K53" i="205"/>
  <c r="J45" i="205"/>
  <c r="K45" i="205"/>
  <c r="L45" i="205"/>
  <c r="J37" i="205"/>
  <c r="K37" i="205"/>
  <c r="L37" i="205"/>
  <c r="J29" i="205"/>
  <c r="K29" i="205"/>
  <c r="L29" i="205"/>
  <c r="J21" i="205"/>
  <c r="K21" i="205"/>
  <c r="L21" i="205"/>
  <c r="J13" i="205"/>
  <c r="K13" i="205"/>
  <c r="L13" i="205"/>
  <c r="L44" i="205"/>
  <c r="L36" i="205"/>
  <c r="J30" i="205"/>
  <c r="L28" i="205"/>
  <c r="J22" i="205"/>
  <c r="L20" i="205"/>
  <c r="J14" i="205"/>
  <c r="L12" i="205"/>
  <c r="J6" i="205"/>
  <c r="L66" i="205"/>
  <c r="L58" i="205"/>
  <c r="L50" i="205"/>
  <c r="L42" i="205"/>
  <c r="L34" i="205"/>
  <c r="L26" i="205"/>
  <c r="L18" i="205"/>
  <c r="L10" i="205"/>
  <c r="L5" i="205"/>
  <c r="K5" i="205"/>
  <c r="J4" i="205"/>
  <c r="L4" i="205"/>
  <c r="D7" i="205"/>
  <c r="B9" i="205"/>
  <c r="B5" i="205"/>
  <c r="B8" i="205"/>
  <c r="D8" i="205"/>
  <c r="F8" i="205"/>
  <c r="B10" i="205"/>
  <c r="C10" i="205"/>
  <c r="D10" i="205"/>
  <c r="F10" i="205"/>
  <c r="F7" i="205"/>
  <c r="B6" i="205"/>
  <c r="C7" i="205"/>
  <c r="F5" i="205"/>
  <c r="D5" i="205"/>
  <c r="F8" i="204" l="1"/>
  <c r="F9" i="204" s="1"/>
  <c r="F10" i="204" s="1"/>
  <c r="F11" i="204" s="1"/>
  <c r="F12" i="204" s="1"/>
  <c r="F13" i="204" s="1"/>
  <c r="F14" i="204" s="1"/>
  <c r="F15" i="204" s="1"/>
  <c r="F16" i="204" s="1"/>
  <c r="F17" i="204" s="1"/>
  <c r="F18" i="204" s="1"/>
  <c r="F19" i="204" s="1"/>
  <c r="F20" i="204" s="1"/>
  <c r="F21" i="204" s="1"/>
  <c r="F22" i="204" s="1"/>
  <c r="F23" i="204" s="1"/>
  <c r="F24" i="204" s="1"/>
  <c r="F25" i="204" s="1"/>
  <c r="F26" i="204" s="1"/>
  <c r="F27" i="204" s="1"/>
  <c r="F28" i="204" s="1"/>
  <c r="F29" i="204" s="1"/>
  <c r="F30" i="204" s="1"/>
  <c r="F31" i="204" s="1"/>
  <c r="F32" i="204" s="1"/>
  <c r="F33" i="204" s="1"/>
  <c r="F34" i="204" s="1"/>
  <c r="F35" i="204" s="1"/>
  <c r="F36" i="204" s="1"/>
  <c r="F37" i="204" s="1"/>
  <c r="F38" i="204" s="1"/>
  <c r="F39" i="204" s="1"/>
  <c r="F40" i="204" s="1"/>
  <c r="F41" i="204" s="1"/>
  <c r="F42" i="204" s="1"/>
  <c r="F43" i="204" s="1"/>
  <c r="F44" i="204" s="1"/>
  <c r="F45" i="204" s="1"/>
  <c r="F46" i="204" s="1"/>
  <c r="F47" i="204" s="1"/>
  <c r="F48" i="204" s="1"/>
  <c r="F49" i="204" s="1"/>
  <c r="F50" i="204" s="1"/>
  <c r="F51" i="204" s="1"/>
  <c r="F52" i="204" s="1"/>
  <c r="F53" i="204" s="1"/>
  <c r="F54" i="204" s="1"/>
  <c r="F55" i="204" s="1"/>
  <c r="F56" i="204" s="1"/>
  <c r="F57" i="204" s="1"/>
  <c r="F58" i="204" s="1"/>
  <c r="F59" i="204" s="1"/>
  <c r="F60" i="204" s="1"/>
  <c r="F61" i="204" s="1"/>
  <c r="F62" i="204" s="1"/>
  <c r="F63" i="204" s="1"/>
  <c r="F64" i="204" s="1"/>
  <c r="F65" i="204" s="1"/>
  <c r="F66" i="204" s="1"/>
  <c r="F67" i="204" s="1"/>
  <c r="F68" i="204" s="1"/>
  <c r="F69" i="204" s="1"/>
  <c r="F70" i="204" s="1"/>
  <c r="F71" i="204" s="1"/>
  <c r="F72" i="204" s="1"/>
  <c r="F73" i="204" s="1"/>
  <c r="F74" i="204" s="1"/>
  <c r="F75" i="204" s="1"/>
  <c r="F76" i="204" s="1"/>
  <c r="F77" i="204" s="1"/>
  <c r="F78" i="204" s="1"/>
  <c r="F79" i="204" s="1"/>
  <c r="F80" i="204" s="1"/>
  <c r="F81" i="204" s="1"/>
  <c r="F82" i="204" s="1"/>
  <c r="F83" i="204" s="1"/>
  <c r="F84" i="204" s="1"/>
  <c r="F85" i="204" s="1"/>
  <c r="F86" i="204" s="1"/>
  <c r="F87" i="204" s="1"/>
  <c r="F88" i="204" s="1"/>
  <c r="F89" i="204" s="1"/>
  <c r="F90" i="204" s="1"/>
  <c r="F91" i="204" s="1"/>
  <c r="F92" i="204" s="1"/>
  <c r="F93" i="204" s="1"/>
  <c r="F94" i="204" s="1"/>
  <c r="F95" i="204" s="1"/>
  <c r="F96" i="204" s="1"/>
  <c r="F97" i="204" s="1"/>
  <c r="F98" i="204" s="1"/>
  <c r="F99" i="204" s="1"/>
  <c r="F100" i="204" s="1"/>
  <c r="F101" i="204" s="1"/>
  <c r="F102" i="204" s="1"/>
  <c r="F103" i="204" s="1"/>
  <c r="F104" i="204" s="1"/>
  <c r="F105" i="204" s="1"/>
  <c r="F106" i="204" s="1"/>
  <c r="F107" i="204" s="1"/>
  <c r="F108" i="204" s="1"/>
  <c r="F109" i="204" s="1"/>
  <c r="F110" i="204" s="1"/>
  <c r="F111" i="204" s="1"/>
  <c r="F112" i="204" s="1"/>
  <c r="F113" i="204" s="1"/>
  <c r="F114" i="204" s="1"/>
  <c r="F115" i="204" s="1"/>
  <c r="F116" i="204" s="1"/>
  <c r="F117" i="204" s="1"/>
  <c r="F118" i="204" s="1"/>
  <c r="F119" i="204" s="1"/>
  <c r="F120" i="204" s="1"/>
  <c r="F121" i="204" s="1"/>
  <c r="F122" i="204" s="1"/>
  <c r="F123" i="204" s="1"/>
  <c r="F124" i="204" s="1"/>
  <c r="F125" i="204" s="1"/>
  <c r="F126" i="204" s="1"/>
  <c r="F127" i="204" s="1"/>
  <c r="F128" i="204" s="1"/>
  <c r="F129" i="204" s="1"/>
  <c r="F130" i="204" s="1"/>
  <c r="F131" i="204" s="1"/>
  <c r="F132" i="204" s="1"/>
  <c r="F133" i="204" s="1"/>
  <c r="F134" i="204" s="1"/>
  <c r="F135" i="204" s="1"/>
  <c r="F136" i="204" s="1"/>
  <c r="F137" i="204" s="1"/>
  <c r="F138" i="204" s="1"/>
  <c r="F139" i="204" s="1"/>
  <c r="F140" i="204" s="1"/>
  <c r="F141" i="204" s="1"/>
  <c r="F142" i="204" s="1"/>
  <c r="F143" i="204" s="1"/>
  <c r="F144" i="204" s="1"/>
  <c r="F145" i="204" s="1"/>
  <c r="F146" i="204" s="1"/>
  <c r="F147" i="204" s="1"/>
  <c r="F148" i="204" s="1"/>
  <c r="F149" i="204" s="1"/>
  <c r="F150" i="204" s="1"/>
  <c r="F151" i="204" s="1"/>
  <c r="F152" i="204" s="1"/>
  <c r="F153" i="204" s="1"/>
  <c r="F154" i="204" s="1"/>
  <c r="F155" i="204" s="1"/>
  <c r="F156" i="204" s="1"/>
  <c r="F157" i="204" s="1"/>
  <c r="F158" i="204" s="1"/>
  <c r="F159" i="204" s="1"/>
  <c r="F160" i="204" s="1"/>
  <c r="F161" i="204" s="1"/>
  <c r="F162" i="204" s="1"/>
  <c r="F163" i="204" s="1"/>
  <c r="F164" i="204" s="1"/>
  <c r="F165" i="204" s="1"/>
  <c r="F166" i="204" s="1"/>
  <c r="F167" i="204" s="1"/>
  <c r="F168" i="204" s="1"/>
  <c r="F169" i="204" s="1"/>
  <c r="F170" i="204" s="1"/>
  <c r="F171" i="204" s="1"/>
  <c r="F172" i="204" s="1"/>
  <c r="F173" i="204" s="1"/>
  <c r="F174" i="204" s="1"/>
  <c r="F175" i="204" s="1"/>
  <c r="F176" i="204" s="1"/>
  <c r="F177" i="204" s="1"/>
  <c r="F178" i="204" s="1"/>
  <c r="F179" i="204" s="1"/>
  <c r="F180" i="204" s="1"/>
  <c r="F181" i="204" s="1"/>
  <c r="F182" i="204" s="1"/>
  <c r="F183" i="204" s="1"/>
  <c r="F184" i="204" s="1"/>
  <c r="F185" i="204" s="1"/>
  <c r="F186" i="204" s="1"/>
  <c r="F187" i="204" s="1"/>
  <c r="F188" i="204" s="1"/>
  <c r="F189" i="204" s="1"/>
  <c r="F190" i="204" s="1"/>
  <c r="F191" i="204" s="1"/>
  <c r="F192" i="204" s="1"/>
  <c r="F193" i="204" s="1"/>
  <c r="F194" i="204" s="1"/>
  <c r="F195" i="204" s="1"/>
  <c r="F196" i="204" s="1"/>
  <c r="F197" i="204" s="1"/>
  <c r="F198" i="204" s="1"/>
  <c r="F199" i="204" s="1"/>
  <c r="F200" i="204" s="1"/>
  <c r="F201" i="204" s="1"/>
  <c r="F202" i="204" s="1"/>
  <c r="F203" i="204" s="1"/>
  <c r="F204" i="204" s="1"/>
  <c r="F205" i="204" s="1"/>
  <c r="F206" i="204" s="1"/>
  <c r="F207" i="204" s="1"/>
  <c r="F208" i="204" s="1"/>
  <c r="F209" i="204" s="1"/>
  <c r="F210" i="204" s="1"/>
  <c r="F211" i="204" s="1"/>
  <c r="F212" i="204" s="1"/>
  <c r="F213" i="204" s="1"/>
  <c r="F214" i="204" s="1"/>
  <c r="F215" i="204" s="1"/>
  <c r="F216" i="204" s="1"/>
  <c r="F217" i="204" s="1"/>
  <c r="F218" i="204" s="1"/>
  <c r="F219" i="204" s="1"/>
  <c r="F220" i="204" s="1"/>
  <c r="F221" i="204" s="1"/>
  <c r="F222" i="204" s="1"/>
  <c r="F223" i="204" s="1"/>
  <c r="F224" i="204" s="1"/>
  <c r="F225" i="204" s="1"/>
  <c r="F226" i="204" s="1"/>
  <c r="F227" i="204" s="1"/>
  <c r="F228" i="204" s="1"/>
  <c r="F229" i="204" s="1"/>
  <c r="F230" i="204" s="1"/>
  <c r="F231" i="204" s="1"/>
  <c r="F232" i="204" s="1"/>
  <c r="F233" i="204" s="1"/>
  <c r="F234" i="204" s="1"/>
  <c r="F235" i="204" s="1"/>
  <c r="F236" i="204" s="1"/>
  <c r="F237" i="204" s="1"/>
  <c r="F238" i="204" s="1"/>
  <c r="F239" i="204" s="1"/>
  <c r="F240" i="204" s="1"/>
  <c r="F241" i="204" s="1"/>
  <c r="F242" i="204" s="1"/>
  <c r="F243" i="204" s="1"/>
  <c r="F244" i="204" s="1"/>
  <c r="F245" i="204" s="1"/>
  <c r="F246" i="204" s="1"/>
  <c r="F247" i="204" s="1"/>
  <c r="F248" i="204" s="1"/>
  <c r="F249" i="204" s="1"/>
  <c r="F250" i="204" s="1"/>
  <c r="F251" i="204" s="1"/>
  <c r="F252" i="204" s="1"/>
  <c r="F253" i="204" s="1"/>
  <c r="F254" i="204" s="1"/>
  <c r="F255" i="204" s="1"/>
  <c r="F256" i="204" s="1"/>
  <c r="F257" i="204" s="1"/>
  <c r="F258" i="204" s="1"/>
  <c r="F259" i="204" s="1"/>
  <c r="F260" i="204" s="1"/>
  <c r="F261" i="204" s="1"/>
  <c r="F262" i="204" s="1"/>
  <c r="F263" i="204" s="1"/>
  <c r="F264" i="204" s="1"/>
  <c r="F265" i="204" s="1"/>
  <c r="F266" i="204" s="1"/>
  <c r="F267" i="204" s="1"/>
  <c r="F268" i="204" s="1"/>
  <c r="F269" i="204" s="1"/>
  <c r="F270" i="204" s="1"/>
  <c r="F271" i="204" s="1"/>
  <c r="F272" i="204" s="1"/>
  <c r="F273" i="204" s="1"/>
  <c r="F274" i="204" s="1"/>
  <c r="F275" i="204" s="1"/>
  <c r="F276" i="204" s="1"/>
  <c r="F277" i="204" s="1"/>
  <c r="F278" i="204" s="1"/>
  <c r="F279" i="204" s="1"/>
  <c r="F280" i="204" s="1"/>
  <c r="F281" i="204" s="1"/>
  <c r="F282" i="204" s="1"/>
  <c r="F283" i="204" s="1"/>
  <c r="F284" i="204" s="1"/>
  <c r="F285" i="204" s="1"/>
  <c r="F286" i="204" s="1"/>
  <c r="F287" i="204" s="1"/>
  <c r="F288" i="204" s="1"/>
  <c r="F289" i="204" s="1"/>
  <c r="F290" i="204" s="1"/>
  <c r="F291" i="204" s="1"/>
  <c r="F292" i="204" s="1"/>
  <c r="F293" i="204" s="1"/>
  <c r="F294" i="204" s="1"/>
  <c r="F295" i="204" s="1"/>
  <c r="F296" i="204" s="1"/>
  <c r="F297" i="204" s="1"/>
  <c r="F298" i="204" s="1"/>
  <c r="F299" i="204" s="1"/>
  <c r="F300" i="204" s="1"/>
  <c r="F301" i="204" s="1"/>
  <c r="F302" i="204" s="1"/>
  <c r="F303" i="204" s="1"/>
  <c r="F304" i="204" s="1"/>
  <c r="F305" i="204" s="1"/>
  <c r="F306" i="204" s="1"/>
  <c r="F307" i="204" s="1"/>
  <c r="F308" i="204" s="1"/>
  <c r="G7" i="204"/>
  <c r="G8" i="204" s="1"/>
  <c r="F8" i="203"/>
  <c r="F9" i="203" s="1"/>
  <c r="F10" i="203" s="1"/>
  <c r="F11" i="203" s="1"/>
  <c r="F12" i="203" s="1"/>
  <c r="F13" i="203" s="1"/>
  <c r="F14" i="203" s="1"/>
  <c r="F15" i="203" s="1"/>
  <c r="F16" i="203" s="1"/>
  <c r="F17" i="203" s="1"/>
  <c r="F18" i="203" s="1"/>
  <c r="F19" i="203" s="1"/>
  <c r="F20" i="203" s="1"/>
  <c r="F21" i="203" s="1"/>
  <c r="F22" i="203" s="1"/>
  <c r="F23" i="203" s="1"/>
  <c r="F24" i="203" s="1"/>
  <c r="F25" i="203" s="1"/>
  <c r="F26" i="203" s="1"/>
  <c r="F27" i="203" s="1"/>
  <c r="F28" i="203" s="1"/>
  <c r="F29" i="203" s="1"/>
  <c r="F30" i="203" s="1"/>
  <c r="F31" i="203" s="1"/>
  <c r="F32" i="203" s="1"/>
  <c r="F33" i="203" s="1"/>
  <c r="F34" i="203" s="1"/>
  <c r="F35" i="203" s="1"/>
  <c r="F36" i="203" s="1"/>
  <c r="F37" i="203" s="1"/>
  <c r="F38" i="203" s="1"/>
  <c r="F39" i="203" s="1"/>
  <c r="F40" i="203" s="1"/>
  <c r="F41" i="203" s="1"/>
  <c r="F42" i="203" s="1"/>
  <c r="F43" i="203" s="1"/>
  <c r="F44" i="203" s="1"/>
  <c r="F45" i="203" s="1"/>
  <c r="F46" i="203" s="1"/>
  <c r="F47" i="203" s="1"/>
  <c r="F48" i="203" s="1"/>
  <c r="F49" i="203" s="1"/>
  <c r="F50" i="203" s="1"/>
  <c r="F51" i="203" s="1"/>
  <c r="F52" i="203" s="1"/>
  <c r="F53" i="203" s="1"/>
  <c r="F54" i="203" s="1"/>
  <c r="F55" i="203" s="1"/>
  <c r="F56" i="203" s="1"/>
  <c r="F57" i="203" s="1"/>
  <c r="F58" i="203" s="1"/>
  <c r="F59" i="203" s="1"/>
  <c r="F60" i="203" s="1"/>
  <c r="F61" i="203" s="1"/>
  <c r="F62" i="203" s="1"/>
  <c r="F63" i="203" s="1"/>
  <c r="F64" i="203" s="1"/>
  <c r="F65" i="203" s="1"/>
  <c r="F66" i="203" s="1"/>
  <c r="F67" i="203" s="1"/>
  <c r="F68" i="203" s="1"/>
  <c r="F69" i="203" s="1"/>
  <c r="F70" i="203" s="1"/>
  <c r="F71" i="203" s="1"/>
  <c r="F72" i="203" s="1"/>
  <c r="F73" i="203" s="1"/>
  <c r="F74" i="203" s="1"/>
  <c r="F75" i="203" s="1"/>
  <c r="F76" i="203" s="1"/>
  <c r="F77" i="203" s="1"/>
  <c r="F78" i="203" s="1"/>
  <c r="F79" i="203" s="1"/>
  <c r="F80" i="203" s="1"/>
  <c r="F81" i="203" s="1"/>
  <c r="F82" i="203" s="1"/>
  <c r="F83" i="203" s="1"/>
  <c r="F84" i="203" s="1"/>
  <c r="F85" i="203" s="1"/>
  <c r="F86" i="203" s="1"/>
  <c r="F87" i="203" s="1"/>
  <c r="F88" i="203" s="1"/>
  <c r="F89" i="203" s="1"/>
  <c r="F90" i="203" s="1"/>
  <c r="F91" i="203" s="1"/>
  <c r="F92" i="203" s="1"/>
  <c r="F93" i="203" s="1"/>
  <c r="F94" i="203" s="1"/>
  <c r="F95" i="203" s="1"/>
  <c r="F96" i="203" s="1"/>
  <c r="F97" i="203" s="1"/>
  <c r="F98" i="203" s="1"/>
  <c r="F99" i="203" s="1"/>
  <c r="F100" i="203" s="1"/>
  <c r="F101" i="203" s="1"/>
  <c r="F102" i="203" s="1"/>
  <c r="F103" i="203" s="1"/>
  <c r="F104" i="203" s="1"/>
  <c r="F105" i="203" s="1"/>
  <c r="F106" i="203" s="1"/>
  <c r="F107" i="203" s="1"/>
  <c r="F108" i="203" s="1"/>
  <c r="F109" i="203" s="1"/>
  <c r="F110" i="203" s="1"/>
  <c r="F111" i="203" s="1"/>
  <c r="F112" i="203" s="1"/>
  <c r="F113" i="203" s="1"/>
  <c r="F114" i="203" s="1"/>
  <c r="F115" i="203" s="1"/>
  <c r="F116" i="203" s="1"/>
  <c r="F117" i="203" s="1"/>
  <c r="F118" i="203" s="1"/>
  <c r="F119" i="203" s="1"/>
  <c r="F120" i="203" s="1"/>
  <c r="F121" i="203" s="1"/>
  <c r="F122" i="203" s="1"/>
  <c r="F123" i="203" s="1"/>
  <c r="F124" i="203" s="1"/>
  <c r="F125" i="203" s="1"/>
  <c r="F126" i="203" s="1"/>
  <c r="F127" i="203" s="1"/>
  <c r="F128" i="203" s="1"/>
  <c r="F129" i="203" s="1"/>
  <c r="F130" i="203" s="1"/>
  <c r="F131" i="203" s="1"/>
  <c r="F132" i="203" s="1"/>
  <c r="F133" i="203" s="1"/>
  <c r="F134" i="203" s="1"/>
  <c r="F135" i="203" s="1"/>
  <c r="F136" i="203" s="1"/>
  <c r="F137" i="203" s="1"/>
  <c r="F138" i="203" s="1"/>
  <c r="F139" i="203" s="1"/>
  <c r="F140" i="203" s="1"/>
  <c r="F141" i="203" s="1"/>
  <c r="F142" i="203" s="1"/>
  <c r="F143" i="203" s="1"/>
  <c r="F144" i="203" s="1"/>
  <c r="F145" i="203" s="1"/>
  <c r="F146" i="203" s="1"/>
  <c r="F147" i="203" s="1"/>
  <c r="F148" i="203" s="1"/>
  <c r="F149" i="203" s="1"/>
  <c r="F150" i="203" s="1"/>
  <c r="F151" i="203" s="1"/>
  <c r="F152" i="203" s="1"/>
  <c r="F153" i="203" s="1"/>
  <c r="F154" i="203" s="1"/>
  <c r="F155" i="203" s="1"/>
  <c r="F156" i="203" s="1"/>
  <c r="F157" i="203" s="1"/>
  <c r="F158" i="203" s="1"/>
  <c r="F159" i="203" s="1"/>
  <c r="F160" i="203" s="1"/>
  <c r="F161" i="203" s="1"/>
  <c r="F162" i="203" s="1"/>
  <c r="F163" i="203" s="1"/>
  <c r="F164" i="203" s="1"/>
  <c r="F165" i="203" s="1"/>
  <c r="F166" i="203" s="1"/>
  <c r="F167" i="203" s="1"/>
  <c r="F168" i="203" s="1"/>
  <c r="F169" i="203" s="1"/>
  <c r="F170" i="203" s="1"/>
  <c r="F171" i="203" s="1"/>
  <c r="F172" i="203" s="1"/>
  <c r="F173" i="203" s="1"/>
  <c r="F174" i="203" s="1"/>
  <c r="F175" i="203" s="1"/>
  <c r="F176" i="203" s="1"/>
  <c r="F177" i="203" s="1"/>
  <c r="F178" i="203" s="1"/>
  <c r="F179" i="203" s="1"/>
  <c r="F180" i="203" s="1"/>
  <c r="F181" i="203" s="1"/>
  <c r="F182" i="203" s="1"/>
  <c r="F183" i="203" s="1"/>
  <c r="F184" i="203" s="1"/>
  <c r="F185" i="203" s="1"/>
  <c r="F186" i="203" s="1"/>
  <c r="F187" i="203" s="1"/>
  <c r="F188" i="203" s="1"/>
  <c r="F189" i="203" s="1"/>
  <c r="F190" i="203" s="1"/>
  <c r="F191" i="203" s="1"/>
  <c r="F192" i="203" s="1"/>
  <c r="F193" i="203" s="1"/>
  <c r="F194" i="203" s="1"/>
  <c r="F195" i="203" s="1"/>
  <c r="F196" i="203" s="1"/>
  <c r="F197" i="203" s="1"/>
  <c r="F198" i="203" s="1"/>
  <c r="F199" i="203" s="1"/>
  <c r="F200" i="203" s="1"/>
  <c r="F201" i="203" s="1"/>
  <c r="F202" i="203" s="1"/>
  <c r="F203" i="203" s="1"/>
  <c r="F204" i="203" s="1"/>
  <c r="F205" i="203" s="1"/>
  <c r="F206" i="203" s="1"/>
  <c r="F207" i="203" s="1"/>
  <c r="F208" i="203" s="1"/>
  <c r="F209" i="203" s="1"/>
  <c r="F210" i="203" s="1"/>
  <c r="F211" i="203" s="1"/>
  <c r="F212" i="203" s="1"/>
  <c r="F213" i="203" s="1"/>
  <c r="F214" i="203" s="1"/>
  <c r="F215" i="203" s="1"/>
  <c r="F216" i="203" s="1"/>
  <c r="F217" i="203" s="1"/>
  <c r="F218" i="203" s="1"/>
  <c r="F219" i="203" s="1"/>
  <c r="F220" i="203" s="1"/>
  <c r="F221" i="203" s="1"/>
  <c r="F222" i="203" s="1"/>
  <c r="F223" i="203" s="1"/>
  <c r="F224" i="203" s="1"/>
  <c r="F225" i="203" s="1"/>
  <c r="F226" i="203" s="1"/>
  <c r="F227" i="203" s="1"/>
  <c r="F228" i="203" s="1"/>
  <c r="F229" i="203" s="1"/>
  <c r="F230" i="203" s="1"/>
  <c r="F231" i="203" s="1"/>
  <c r="F232" i="203" s="1"/>
  <c r="F233" i="203" s="1"/>
  <c r="F234" i="203" s="1"/>
  <c r="F235" i="203" s="1"/>
  <c r="F236" i="203" s="1"/>
  <c r="F237" i="203" s="1"/>
  <c r="F238" i="203" s="1"/>
  <c r="F239" i="203" s="1"/>
  <c r="F240" i="203" s="1"/>
  <c r="F241" i="203" s="1"/>
  <c r="F242" i="203" s="1"/>
  <c r="F243" i="203" s="1"/>
  <c r="F244" i="203" s="1"/>
  <c r="F245" i="203" s="1"/>
  <c r="F246" i="203" s="1"/>
  <c r="F247" i="203" s="1"/>
  <c r="F248" i="203" s="1"/>
  <c r="F249" i="203" s="1"/>
  <c r="F250" i="203" s="1"/>
  <c r="F251" i="203" s="1"/>
  <c r="F252" i="203" s="1"/>
  <c r="F253" i="203" s="1"/>
  <c r="F254" i="203" s="1"/>
  <c r="F255" i="203" s="1"/>
  <c r="F256" i="203" s="1"/>
  <c r="F257" i="203" s="1"/>
  <c r="F258" i="203" s="1"/>
  <c r="F259" i="203" s="1"/>
  <c r="F260" i="203" s="1"/>
  <c r="F261" i="203" s="1"/>
  <c r="F262" i="203" s="1"/>
  <c r="F263" i="203" s="1"/>
  <c r="F264" i="203" s="1"/>
  <c r="F265" i="203" s="1"/>
  <c r="F266" i="203" s="1"/>
  <c r="F267" i="203" s="1"/>
  <c r="F268" i="203" s="1"/>
  <c r="F269" i="203" s="1"/>
  <c r="F270" i="203" s="1"/>
  <c r="F271" i="203" s="1"/>
  <c r="F272" i="203" s="1"/>
  <c r="F273" i="203" s="1"/>
  <c r="F274" i="203" s="1"/>
  <c r="F275" i="203" s="1"/>
  <c r="F276" i="203" s="1"/>
  <c r="F277" i="203" s="1"/>
  <c r="F278" i="203" s="1"/>
  <c r="F279" i="203" s="1"/>
  <c r="F280" i="203" s="1"/>
  <c r="F281" i="203" s="1"/>
  <c r="F282" i="203" s="1"/>
  <c r="F283" i="203" s="1"/>
  <c r="F284" i="203" s="1"/>
  <c r="F285" i="203" s="1"/>
  <c r="F286" i="203" s="1"/>
  <c r="F287" i="203" s="1"/>
  <c r="F288" i="203" s="1"/>
  <c r="F289" i="203" s="1"/>
  <c r="F290" i="203" s="1"/>
  <c r="F291" i="203" s="1"/>
  <c r="F292" i="203" s="1"/>
  <c r="F293" i="203" s="1"/>
  <c r="F294" i="203" s="1"/>
  <c r="F295" i="203" s="1"/>
  <c r="F296" i="203" s="1"/>
  <c r="F297" i="203" s="1"/>
  <c r="F298" i="203" s="1"/>
  <c r="F299" i="203" s="1"/>
  <c r="F300" i="203" s="1"/>
  <c r="F301" i="203" s="1"/>
  <c r="F302" i="203" s="1"/>
  <c r="F303" i="203" s="1"/>
  <c r="F304" i="203" s="1"/>
  <c r="F305" i="203" s="1"/>
  <c r="F306" i="203" s="1"/>
  <c r="F307" i="203" s="1"/>
  <c r="F308" i="203" s="1"/>
  <c r="G7" i="203"/>
  <c r="G8" i="203" s="1"/>
  <c r="F8" i="202"/>
  <c r="F10" i="202" s="1"/>
  <c r="F11" i="202" s="1"/>
  <c r="F12" i="202" s="1"/>
  <c r="F13" i="202" s="1"/>
  <c r="F14" i="202" s="1"/>
  <c r="F15" i="202" s="1"/>
  <c r="F16" i="202" s="1"/>
  <c r="F17" i="202" s="1"/>
  <c r="F18" i="202" s="1"/>
  <c r="F19" i="202" s="1"/>
  <c r="F20" i="202" s="1"/>
  <c r="F21" i="202" s="1"/>
  <c r="F22" i="202" s="1"/>
  <c r="F23" i="202" s="1"/>
  <c r="F24" i="202" s="1"/>
  <c r="F25" i="202" s="1"/>
  <c r="F26" i="202" s="1"/>
  <c r="F27" i="202" s="1"/>
  <c r="F28" i="202" s="1"/>
  <c r="F29" i="202" s="1"/>
  <c r="F30" i="202" s="1"/>
  <c r="F31" i="202" s="1"/>
  <c r="F32" i="202" s="1"/>
  <c r="F33" i="202" s="1"/>
  <c r="F34" i="202" s="1"/>
  <c r="F35" i="202" s="1"/>
  <c r="F36" i="202" s="1"/>
  <c r="F37" i="202" s="1"/>
  <c r="F38" i="202" s="1"/>
  <c r="F39" i="202" s="1"/>
  <c r="F40" i="202" s="1"/>
  <c r="F41" i="202" s="1"/>
  <c r="F42" i="202" s="1"/>
  <c r="F43" i="202" s="1"/>
  <c r="F44" i="202" s="1"/>
  <c r="F45" i="202" s="1"/>
  <c r="F46" i="202" s="1"/>
  <c r="F47" i="202" s="1"/>
  <c r="F48" i="202" s="1"/>
  <c r="F49" i="202" s="1"/>
  <c r="F50" i="202" s="1"/>
  <c r="F51" i="202" s="1"/>
  <c r="F52" i="202" s="1"/>
  <c r="F53" i="202" s="1"/>
  <c r="F54" i="202" s="1"/>
  <c r="F55" i="202" s="1"/>
  <c r="F56" i="202" s="1"/>
  <c r="F57" i="202" s="1"/>
  <c r="F58" i="202" s="1"/>
  <c r="F59" i="202" s="1"/>
  <c r="F60" i="202" s="1"/>
  <c r="F61" i="202" s="1"/>
  <c r="F62" i="202" s="1"/>
  <c r="F63" i="202" s="1"/>
  <c r="F64" i="202" s="1"/>
  <c r="F65" i="202" s="1"/>
  <c r="F66" i="202" s="1"/>
  <c r="F67" i="202" s="1"/>
  <c r="F68" i="202" s="1"/>
  <c r="F69" i="202" s="1"/>
  <c r="F70" i="202" s="1"/>
  <c r="F71" i="202" s="1"/>
  <c r="F72" i="202" s="1"/>
  <c r="F73" i="202" s="1"/>
  <c r="F74" i="202" s="1"/>
  <c r="F75" i="202" s="1"/>
  <c r="F76" i="202" s="1"/>
  <c r="F77" i="202" s="1"/>
  <c r="F78" i="202" s="1"/>
  <c r="F79" i="202" s="1"/>
  <c r="F80" i="202" s="1"/>
  <c r="F81" i="202" s="1"/>
  <c r="F82" i="202" s="1"/>
  <c r="F83" i="202" s="1"/>
  <c r="F84" i="202" s="1"/>
  <c r="F85" i="202" s="1"/>
  <c r="F86" i="202" s="1"/>
  <c r="F87" i="202" s="1"/>
  <c r="F88" i="202" s="1"/>
  <c r="F89" i="202" s="1"/>
  <c r="F90" i="202" s="1"/>
  <c r="F91" i="202" s="1"/>
  <c r="F92" i="202" s="1"/>
  <c r="F93" i="202" s="1"/>
  <c r="F94" i="202" s="1"/>
  <c r="F95" i="202" s="1"/>
  <c r="F96" i="202" s="1"/>
  <c r="F97" i="202" s="1"/>
  <c r="F98" i="202" s="1"/>
  <c r="F99" i="202" s="1"/>
  <c r="F100" i="202" s="1"/>
  <c r="F101" i="202" s="1"/>
  <c r="F102" i="202" s="1"/>
  <c r="F103" i="202" s="1"/>
  <c r="F104" i="202" s="1"/>
  <c r="F105" i="202" s="1"/>
  <c r="F106" i="202" s="1"/>
  <c r="F107" i="202" s="1"/>
  <c r="F108" i="202" s="1"/>
  <c r="F109" i="202" s="1"/>
  <c r="F110" i="202" s="1"/>
  <c r="F111" i="202" s="1"/>
  <c r="F112" i="202" s="1"/>
  <c r="F113" i="202" s="1"/>
  <c r="F114" i="202" s="1"/>
  <c r="F115" i="202" s="1"/>
  <c r="F116" i="202" s="1"/>
  <c r="F117" i="202" s="1"/>
  <c r="F118" i="202" s="1"/>
  <c r="F119" i="202" s="1"/>
  <c r="F120" i="202" s="1"/>
  <c r="F121" i="202" s="1"/>
  <c r="F122" i="202" s="1"/>
  <c r="F123" i="202" s="1"/>
  <c r="F124" i="202" s="1"/>
  <c r="F125" i="202" s="1"/>
  <c r="F126" i="202" s="1"/>
  <c r="F127" i="202" s="1"/>
  <c r="F128" i="202" s="1"/>
  <c r="F129" i="202" s="1"/>
  <c r="F130" i="202" s="1"/>
  <c r="F131" i="202" s="1"/>
  <c r="F132" i="202" s="1"/>
  <c r="F133" i="202" s="1"/>
  <c r="F134" i="202" s="1"/>
  <c r="F135" i="202" s="1"/>
  <c r="F136" i="202" s="1"/>
  <c r="F137" i="202" s="1"/>
  <c r="F138" i="202" s="1"/>
  <c r="F139" i="202" s="1"/>
  <c r="F140" i="202" s="1"/>
  <c r="F141" i="202" s="1"/>
  <c r="F142" i="202" s="1"/>
  <c r="F143" i="202" s="1"/>
  <c r="F144" i="202" s="1"/>
  <c r="F145" i="202" s="1"/>
  <c r="F146" i="202" s="1"/>
  <c r="F147" i="202" s="1"/>
  <c r="F148" i="202" s="1"/>
  <c r="F149" i="202" s="1"/>
  <c r="F150" i="202" s="1"/>
  <c r="F151" i="202" s="1"/>
  <c r="F152" i="202" s="1"/>
  <c r="F153" i="202" s="1"/>
  <c r="F154" i="202" s="1"/>
  <c r="F155" i="202" s="1"/>
  <c r="F156" i="202" s="1"/>
  <c r="F157" i="202" s="1"/>
  <c r="F158" i="202" s="1"/>
  <c r="F159" i="202" s="1"/>
  <c r="F160" i="202" s="1"/>
  <c r="F161" i="202" s="1"/>
  <c r="F162" i="202" s="1"/>
  <c r="F163" i="202" s="1"/>
  <c r="F164" i="202" s="1"/>
  <c r="F165" i="202" s="1"/>
  <c r="F166" i="202" s="1"/>
  <c r="F167" i="202" s="1"/>
  <c r="F168" i="202" s="1"/>
  <c r="F169" i="202" s="1"/>
  <c r="F170" i="202" s="1"/>
  <c r="F171" i="202" s="1"/>
  <c r="F172" i="202" s="1"/>
  <c r="F173" i="202" s="1"/>
  <c r="F174" i="202" s="1"/>
  <c r="F175" i="202" s="1"/>
  <c r="F176" i="202" s="1"/>
  <c r="F177" i="202" s="1"/>
  <c r="F178" i="202" s="1"/>
  <c r="F179" i="202" s="1"/>
  <c r="F180" i="202" s="1"/>
  <c r="F181" i="202" s="1"/>
  <c r="F182" i="202" s="1"/>
  <c r="F183" i="202" s="1"/>
  <c r="F184" i="202" s="1"/>
  <c r="F185" i="202" s="1"/>
  <c r="F186" i="202" s="1"/>
  <c r="F187" i="202" s="1"/>
  <c r="F188" i="202" s="1"/>
  <c r="F189" i="202" s="1"/>
  <c r="F190" i="202" s="1"/>
  <c r="F191" i="202" s="1"/>
  <c r="F192" i="202" s="1"/>
  <c r="F193" i="202" s="1"/>
  <c r="F194" i="202" s="1"/>
  <c r="F195" i="202" s="1"/>
  <c r="F196" i="202" s="1"/>
  <c r="F197" i="202" s="1"/>
  <c r="F198" i="202" s="1"/>
  <c r="F199" i="202" s="1"/>
  <c r="F200" i="202" s="1"/>
  <c r="F201" i="202" s="1"/>
  <c r="F202" i="202" s="1"/>
  <c r="F203" i="202" s="1"/>
  <c r="F204" i="202" s="1"/>
  <c r="F205" i="202" s="1"/>
  <c r="F206" i="202" s="1"/>
  <c r="F207" i="202" s="1"/>
  <c r="F208" i="202" s="1"/>
  <c r="F209" i="202" s="1"/>
  <c r="F210" i="202" s="1"/>
  <c r="F211" i="202" s="1"/>
  <c r="F212" i="202" s="1"/>
  <c r="F213" i="202" s="1"/>
  <c r="F214" i="202" s="1"/>
  <c r="F215" i="202" s="1"/>
  <c r="F216" i="202" s="1"/>
  <c r="F217" i="202" s="1"/>
  <c r="F218" i="202" s="1"/>
  <c r="F219" i="202" s="1"/>
  <c r="F220" i="202" s="1"/>
  <c r="F221" i="202" s="1"/>
  <c r="F222" i="202" s="1"/>
  <c r="F223" i="202" s="1"/>
  <c r="F224" i="202" s="1"/>
  <c r="F225" i="202" s="1"/>
  <c r="F226" i="202" s="1"/>
  <c r="F227" i="202" s="1"/>
  <c r="F228" i="202" s="1"/>
  <c r="F229" i="202" s="1"/>
  <c r="F230" i="202" s="1"/>
  <c r="F231" i="202" s="1"/>
  <c r="F232" i="202" s="1"/>
  <c r="F233" i="202" s="1"/>
  <c r="F234" i="202" s="1"/>
  <c r="F235" i="202" s="1"/>
  <c r="F236" i="202" s="1"/>
  <c r="F237" i="202" s="1"/>
  <c r="F238" i="202" s="1"/>
  <c r="F239" i="202" s="1"/>
  <c r="F240" i="202" s="1"/>
  <c r="F241" i="202" s="1"/>
  <c r="F242" i="202" s="1"/>
  <c r="F243" i="202" s="1"/>
  <c r="F244" i="202" s="1"/>
  <c r="F245" i="202" s="1"/>
  <c r="F246" i="202" s="1"/>
  <c r="F247" i="202" s="1"/>
  <c r="F248" i="202" s="1"/>
  <c r="F249" i="202" s="1"/>
  <c r="F250" i="202" s="1"/>
  <c r="F251" i="202" s="1"/>
  <c r="F252" i="202" s="1"/>
  <c r="F253" i="202" s="1"/>
  <c r="F254" i="202" s="1"/>
  <c r="F255" i="202" s="1"/>
  <c r="F256" i="202" s="1"/>
  <c r="F257" i="202" s="1"/>
  <c r="F258" i="202" s="1"/>
  <c r="F259" i="202" s="1"/>
  <c r="F260" i="202" s="1"/>
  <c r="F261" i="202" s="1"/>
  <c r="F262" i="202" s="1"/>
  <c r="F263" i="202" s="1"/>
  <c r="F264" i="202" s="1"/>
  <c r="F265" i="202" s="1"/>
  <c r="F266" i="202" s="1"/>
  <c r="F267" i="202" s="1"/>
  <c r="F268" i="202" s="1"/>
  <c r="F269" i="202" s="1"/>
  <c r="F270" i="202" s="1"/>
  <c r="F271" i="202" s="1"/>
  <c r="F272" i="202" s="1"/>
  <c r="F273" i="202" s="1"/>
  <c r="F274" i="202" s="1"/>
  <c r="F275" i="202" s="1"/>
  <c r="F276" i="202" s="1"/>
  <c r="F277" i="202" s="1"/>
  <c r="F278" i="202" s="1"/>
  <c r="F279" i="202" s="1"/>
  <c r="F280" i="202" s="1"/>
  <c r="F281" i="202" s="1"/>
  <c r="F282" i="202" s="1"/>
  <c r="F283" i="202" s="1"/>
  <c r="F284" i="202" s="1"/>
  <c r="F285" i="202" s="1"/>
  <c r="F286" i="202" s="1"/>
  <c r="F287" i="202" s="1"/>
  <c r="F288" i="202" s="1"/>
  <c r="F289" i="202" s="1"/>
  <c r="F290" i="202" s="1"/>
  <c r="F291" i="202" s="1"/>
  <c r="F292" i="202" s="1"/>
  <c r="F293" i="202" s="1"/>
  <c r="F294" i="202" s="1"/>
  <c r="F295" i="202" s="1"/>
  <c r="F296" i="202" s="1"/>
  <c r="F297" i="202" s="1"/>
  <c r="F298" i="202" s="1"/>
  <c r="F299" i="202" s="1"/>
  <c r="F300" i="202" s="1"/>
  <c r="F301" i="202" s="1"/>
  <c r="F302" i="202" s="1"/>
  <c r="F303" i="202" s="1"/>
  <c r="F304" i="202" s="1"/>
  <c r="F305" i="202" s="1"/>
  <c r="F306" i="202" s="1"/>
  <c r="F307" i="202" s="1"/>
  <c r="F308" i="202" s="1"/>
  <c r="F8" i="197"/>
  <c r="F8" i="195"/>
  <c r="F9" i="195" l="1"/>
  <c r="F10" i="195" s="1"/>
  <c r="F11" i="195" s="1"/>
  <c r="F12" i="195" s="1"/>
  <c r="F13" i="195" s="1"/>
  <c r="F14" i="195" s="1"/>
  <c r="F15" i="195" s="1"/>
  <c r="F16" i="195" s="1"/>
  <c r="F17" i="195" s="1"/>
  <c r="F18" i="195" s="1"/>
  <c r="F19" i="195" s="1"/>
  <c r="F20" i="195" s="1"/>
  <c r="F21" i="195" s="1"/>
  <c r="F22" i="195" s="1"/>
  <c r="F23" i="195" s="1"/>
  <c r="F24" i="195" s="1"/>
  <c r="F25" i="195" s="1"/>
  <c r="F26" i="195" s="1"/>
  <c r="F27" i="195" s="1"/>
  <c r="F28" i="195" s="1"/>
  <c r="F29" i="195" s="1"/>
  <c r="F30" i="195" s="1"/>
  <c r="F31" i="195" s="1"/>
  <c r="F32" i="195" s="1"/>
  <c r="F33" i="195" s="1"/>
  <c r="F34" i="195" s="1"/>
  <c r="F35" i="195" s="1"/>
  <c r="F36" i="195" s="1"/>
  <c r="F37" i="195" s="1"/>
  <c r="F38" i="195" s="1"/>
  <c r="F39" i="195" s="1"/>
  <c r="F40" i="195" s="1"/>
  <c r="F41" i="195" s="1"/>
  <c r="F42" i="195" s="1"/>
  <c r="F43" i="195" s="1"/>
  <c r="F44" i="195" s="1"/>
  <c r="F45" i="195" s="1"/>
  <c r="F46" i="195" s="1"/>
  <c r="F47" i="195" s="1"/>
  <c r="F48" i="195" s="1"/>
  <c r="F49" i="195" s="1"/>
  <c r="F50" i="195" s="1"/>
  <c r="F51" i="195" s="1"/>
  <c r="F52" i="195" s="1"/>
  <c r="F53" i="195" s="1"/>
  <c r="F54" i="195" s="1"/>
  <c r="F55" i="195" s="1"/>
  <c r="F56" i="195" s="1"/>
  <c r="F57" i="195" s="1"/>
  <c r="F58" i="195" s="1"/>
  <c r="F59" i="195" s="1"/>
  <c r="F60" i="195" s="1"/>
  <c r="F61" i="195" s="1"/>
  <c r="F62" i="195" s="1"/>
  <c r="F63" i="195" s="1"/>
  <c r="F64" i="195" s="1"/>
  <c r="F65" i="195" s="1"/>
  <c r="F66" i="195" s="1"/>
  <c r="F67" i="195" s="1"/>
  <c r="F68" i="195" s="1"/>
  <c r="F69" i="195" s="1"/>
  <c r="F70" i="195" s="1"/>
  <c r="F71" i="195" s="1"/>
  <c r="F72" i="195" s="1"/>
  <c r="F73" i="195" s="1"/>
  <c r="F74" i="195" s="1"/>
  <c r="F75" i="195" s="1"/>
  <c r="F76" i="195" s="1"/>
  <c r="F77" i="195" s="1"/>
  <c r="F78" i="195" s="1"/>
  <c r="F79" i="195" s="1"/>
  <c r="F80" i="195" s="1"/>
  <c r="F81" i="195" s="1"/>
  <c r="F82" i="195" s="1"/>
  <c r="F83" i="195" s="1"/>
  <c r="F84" i="195" s="1"/>
  <c r="F85" i="195" s="1"/>
  <c r="F86" i="195" s="1"/>
  <c r="F87" i="195" s="1"/>
  <c r="F88" i="195" s="1"/>
  <c r="F89" i="195" s="1"/>
  <c r="F90" i="195" s="1"/>
  <c r="F91" i="195" s="1"/>
  <c r="F92" i="195" s="1"/>
  <c r="F93" i="195" s="1"/>
  <c r="F94" i="195" s="1"/>
  <c r="F95" i="195" s="1"/>
  <c r="F96" i="195" s="1"/>
  <c r="F97" i="195" s="1"/>
  <c r="F98" i="195" s="1"/>
  <c r="F99" i="195" s="1"/>
  <c r="F100" i="195" s="1"/>
  <c r="F101" i="195" s="1"/>
  <c r="F102" i="195" s="1"/>
  <c r="F103" i="195" s="1"/>
  <c r="F104" i="195" s="1"/>
  <c r="F105" i="195" s="1"/>
  <c r="F106" i="195" s="1"/>
  <c r="F107" i="195" s="1"/>
  <c r="F108" i="195" s="1"/>
  <c r="F109" i="195" s="1"/>
  <c r="F110" i="195" s="1"/>
  <c r="F111" i="195" s="1"/>
  <c r="F112" i="195" s="1"/>
  <c r="F113" i="195" s="1"/>
  <c r="F114" i="195" s="1"/>
  <c r="F115" i="195" s="1"/>
  <c r="F116" i="195" s="1"/>
  <c r="F117" i="195" s="1"/>
  <c r="F118" i="195" s="1"/>
  <c r="F119" i="195" s="1"/>
  <c r="F120" i="195" s="1"/>
  <c r="F121" i="195" s="1"/>
  <c r="F122" i="195" s="1"/>
  <c r="F123" i="195" s="1"/>
  <c r="F124" i="195" s="1"/>
  <c r="F125" i="195" s="1"/>
  <c r="F126" i="195" s="1"/>
  <c r="F127" i="195" s="1"/>
  <c r="F128" i="195" s="1"/>
  <c r="F129" i="195" s="1"/>
  <c r="F130" i="195" s="1"/>
  <c r="F131" i="195" s="1"/>
  <c r="F132" i="195" s="1"/>
  <c r="F133" i="195" s="1"/>
  <c r="F134" i="195" s="1"/>
  <c r="F135" i="195" s="1"/>
  <c r="F136" i="195" s="1"/>
  <c r="F137" i="195" s="1"/>
  <c r="F138" i="195" s="1"/>
  <c r="F139" i="195" s="1"/>
  <c r="F140" i="195" s="1"/>
  <c r="F141" i="195" s="1"/>
  <c r="F142" i="195" s="1"/>
  <c r="F143" i="195" s="1"/>
  <c r="F144" i="195" s="1"/>
  <c r="F145" i="195" s="1"/>
  <c r="F146" i="195" s="1"/>
  <c r="F147" i="195" s="1"/>
  <c r="F148" i="195" s="1"/>
  <c r="F149" i="195" s="1"/>
  <c r="F150" i="195" s="1"/>
  <c r="F151" i="195" s="1"/>
  <c r="F152" i="195" s="1"/>
  <c r="F153" i="195" s="1"/>
  <c r="F154" i="195" s="1"/>
  <c r="F155" i="195" s="1"/>
  <c r="F156" i="195" s="1"/>
  <c r="F157" i="195" s="1"/>
  <c r="F158" i="195" s="1"/>
  <c r="F159" i="195" s="1"/>
  <c r="F160" i="195" s="1"/>
  <c r="F161" i="195" s="1"/>
  <c r="F162" i="195" s="1"/>
  <c r="F163" i="195" s="1"/>
  <c r="F164" i="195" s="1"/>
  <c r="F165" i="195" s="1"/>
  <c r="F166" i="195" s="1"/>
  <c r="F167" i="195" s="1"/>
  <c r="F168" i="195" s="1"/>
  <c r="F169" i="195" s="1"/>
  <c r="F170" i="195" s="1"/>
  <c r="F171" i="195" s="1"/>
  <c r="F172" i="195" s="1"/>
  <c r="F173" i="195" s="1"/>
  <c r="F174" i="195" s="1"/>
  <c r="F175" i="195" s="1"/>
  <c r="F176" i="195" s="1"/>
  <c r="F177" i="195" s="1"/>
  <c r="F178" i="195" s="1"/>
  <c r="F179" i="195" s="1"/>
  <c r="F180" i="195" s="1"/>
  <c r="F181" i="195" s="1"/>
  <c r="F182" i="195" s="1"/>
  <c r="F183" i="195" s="1"/>
  <c r="F184" i="195" s="1"/>
  <c r="F185" i="195" s="1"/>
  <c r="F186" i="195" s="1"/>
  <c r="F187" i="195" s="1"/>
  <c r="F188" i="195" s="1"/>
  <c r="F189" i="195" s="1"/>
  <c r="F190" i="195" s="1"/>
  <c r="F191" i="195" s="1"/>
  <c r="F192" i="195" s="1"/>
  <c r="F193" i="195" s="1"/>
  <c r="F194" i="195" s="1"/>
  <c r="F195" i="195" s="1"/>
  <c r="F196" i="195" s="1"/>
  <c r="F197" i="195" s="1"/>
  <c r="F198" i="195" s="1"/>
  <c r="F199" i="195" s="1"/>
  <c r="F200" i="195" s="1"/>
  <c r="F201" i="195" s="1"/>
  <c r="F202" i="195" s="1"/>
  <c r="F203" i="195" s="1"/>
  <c r="F204" i="195" s="1"/>
  <c r="F205" i="195" s="1"/>
  <c r="F206" i="195" s="1"/>
  <c r="F207" i="195" s="1"/>
  <c r="F208" i="195" s="1"/>
  <c r="F209" i="195" s="1"/>
  <c r="F210" i="195" s="1"/>
  <c r="F211" i="195" s="1"/>
  <c r="F212" i="195" s="1"/>
  <c r="F213" i="195" s="1"/>
  <c r="F214" i="195" s="1"/>
  <c r="F215" i="195" s="1"/>
  <c r="F216" i="195" s="1"/>
  <c r="F217" i="195" s="1"/>
  <c r="F218" i="195" s="1"/>
  <c r="F219" i="195" s="1"/>
  <c r="F220" i="195" s="1"/>
  <c r="F221" i="195" s="1"/>
  <c r="F222" i="195" s="1"/>
  <c r="F223" i="195" s="1"/>
  <c r="F224" i="195" s="1"/>
  <c r="F225" i="195" s="1"/>
  <c r="F226" i="195" s="1"/>
  <c r="F227" i="195" s="1"/>
  <c r="F228" i="195" s="1"/>
  <c r="F229" i="195" s="1"/>
  <c r="F230" i="195" s="1"/>
  <c r="F231" i="195" s="1"/>
  <c r="F232" i="195" s="1"/>
  <c r="F233" i="195" s="1"/>
  <c r="F234" i="195" s="1"/>
  <c r="F235" i="195" s="1"/>
  <c r="F236" i="195" s="1"/>
  <c r="F237" i="195" s="1"/>
  <c r="F238" i="195" s="1"/>
  <c r="F239" i="195" s="1"/>
  <c r="F240" i="195" s="1"/>
  <c r="F241" i="195" s="1"/>
  <c r="F242" i="195" s="1"/>
  <c r="F243" i="195" s="1"/>
  <c r="F244" i="195" s="1"/>
  <c r="F245" i="195" s="1"/>
  <c r="F246" i="195" s="1"/>
  <c r="F247" i="195" s="1"/>
  <c r="F248" i="195" s="1"/>
  <c r="F249" i="195" s="1"/>
  <c r="F250" i="195" s="1"/>
  <c r="F251" i="195" s="1"/>
  <c r="F252" i="195" s="1"/>
  <c r="F253" i="195" s="1"/>
  <c r="F254" i="195" s="1"/>
  <c r="F255" i="195" s="1"/>
  <c r="F256" i="195" s="1"/>
  <c r="F257" i="195" s="1"/>
  <c r="F258" i="195" s="1"/>
  <c r="F259" i="195" s="1"/>
  <c r="F260" i="195" s="1"/>
  <c r="F261" i="195" s="1"/>
  <c r="F262" i="195" s="1"/>
  <c r="F263" i="195" s="1"/>
  <c r="F264" i="195" s="1"/>
  <c r="F265" i="195" s="1"/>
  <c r="F266" i="195" s="1"/>
  <c r="F267" i="195" s="1"/>
  <c r="F268" i="195" s="1"/>
  <c r="F269" i="195" s="1"/>
  <c r="F270" i="195" s="1"/>
  <c r="F271" i="195" s="1"/>
  <c r="F272" i="195" s="1"/>
  <c r="F273" i="195" s="1"/>
  <c r="F274" i="195" s="1"/>
  <c r="F275" i="195" s="1"/>
  <c r="F276" i="195" s="1"/>
  <c r="F277" i="195" s="1"/>
  <c r="F278" i="195" s="1"/>
  <c r="F279" i="195" s="1"/>
  <c r="F280" i="195" s="1"/>
  <c r="F281" i="195" s="1"/>
  <c r="F282" i="195" s="1"/>
  <c r="F283" i="195" s="1"/>
  <c r="F284" i="195" s="1"/>
  <c r="F285" i="195" s="1"/>
  <c r="F286" i="195" s="1"/>
  <c r="F287" i="195" s="1"/>
  <c r="F288" i="195" s="1"/>
  <c r="F289" i="195" s="1"/>
  <c r="F290" i="195" s="1"/>
  <c r="F291" i="195" s="1"/>
  <c r="F292" i="195" s="1"/>
  <c r="F293" i="195" s="1"/>
  <c r="F294" i="195" s="1"/>
  <c r="F295" i="195" s="1"/>
  <c r="F296" i="195" s="1"/>
  <c r="F297" i="195" s="1"/>
  <c r="F298" i="195" s="1"/>
  <c r="F299" i="195" s="1"/>
  <c r="F300" i="195" s="1"/>
  <c r="F301" i="195" s="1"/>
  <c r="F302" i="195" s="1"/>
  <c r="F303" i="195" s="1"/>
  <c r="F304" i="195" s="1"/>
  <c r="F305" i="195" s="1"/>
  <c r="F306" i="195" s="1"/>
  <c r="F307" i="195" s="1"/>
  <c r="F308" i="195" s="1"/>
  <c r="F9" i="197"/>
  <c r="F10" i="197" s="1"/>
  <c r="F11" i="197" s="1"/>
  <c r="F12" i="197" s="1"/>
  <c r="F13" i="197" s="1"/>
  <c r="F14" i="197" s="1"/>
  <c r="F15" i="197" s="1"/>
  <c r="F16" i="197" s="1"/>
  <c r="F17" i="197" s="1"/>
  <c r="F18" i="197" s="1"/>
  <c r="F19" i="197" s="1"/>
  <c r="F20" i="197" s="1"/>
  <c r="F21" i="197" s="1"/>
  <c r="F22" i="197" s="1"/>
  <c r="F23" i="197" s="1"/>
  <c r="F24" i="197" s="1"/>
  <c r="F25" i="197" s="1"/>
  <c r="F26" i="197" s="1"/>
  <c r="F27" i="197" s="1"/>
  <c r="F28" i="197" s="1"/>
  <c r="F29" i="197" s="1"/>
  <c r="F30" i="197" s="1"/>
  <c r="F31" i="197" s="1"/>
  <c r="F32" i="197" s="1"/>
  <c r="F33" i="197" s="1"/>
  <c r="F34" i="197" s="1"/>
  <c r="F35" i="197" s="1"/>
  <c r="F36" i="197" s="1"/>
  <c r="F37" i="197" s="1"/>
  <c r="F38" i="197" s="1"/>
  <c r="F39" i="197" s="1"/>
  <c r="F40" i="197" s="1"/>
  <c r="F41" i="197" s="1"/>
  <c r="F42" i="197" s="1"/>
  <c r="F43" i="197" s="1"/>
  <c r="F44" i="197" s="1"/>
  <c r="F45" i="197" s="1"/>
  <c r="F46" i="197" s="1"/>
  <c r="F47" i="197" s="1"/>
  <c r="F48" i="197" s="1"/>
  <c r="F49" i="197" s="1"/>
  <c r="F50" i="197" s="1"/>
  <c r="F51" i="197" s="1"/>
  <c r="F52" i="197" s="1"/>
  <c r="F53" i="197" s="1"/>
  <c r="F54" i="197" s="1"/>
  <c r="F55" i="197" s="1"/>
  <c r="F56" i="197" s="1"/>
  <c r="F57" i="197" s="1"/>
  <c r="F58" i="197" s="1"/>
  <c r="F59" i="197" s="1"/>
  <c r="F60" i="197" s="1"/>
  <c r="F61" i="197" s="1"/>
  <c r="F62" i="197" s="1"/>
  <c r="F63" i="197" s="1"/>
  <c r="F64" i="197" s="1"/>
  <c r="F65" i="197" s="1"/>
  <c r="F66" i="197" s="1"/>
  <c r="F67" i="197" s="1"/>
  <c r="F68" i="197" s="1"/>
  <c r="F69" i="197" s="1"/>
  <c r="F70" i="197" s="1"/>
  <c r="F71" i="197" s="1"/>
  <c r="F72" i="197" s="1"/>
  <c r="F73" i="197" s="1"/>
  <c r="F74" i="197" s="1"/>
  <c r="F75" i="197" s="1"/>
  <c r="F76" i="197" s="1"/>
  <c r="F77" i="197" s="1"/>
  <c r="F78" i="197" s="1"/>
  <c r="F79" i="197" s="1"/>
  <c r="F80" i="197" s="1"/>
  <c r="F81" i="197" s="1"/>
  <c r="F82" i="197" s="1"/>
  <c r="F83" i="197" s="1"/>
  <c r="F84" i="197" s="1"/>
  <c r="F85" i="197" s="1"/>
  <c r="F86" i="197" s="1"/>
  <c r="F87" i="197" s="1"/>
  <c r="F88" i="197" s="1"/>
  <c r="F89" i="197" s="1"/>
  <c r="F90" i="197" s="1"/>
  <c r="F91" i="197" s="1"/>
  <c r="F92" i="197" s="1"/>
  <c r="F93" i="197" s="1"/>
  <c r="F94" i="197" s="1"/>
  <c r="F95" i="197" s="1"/>
  <c r="F96" i="197" s="1"/>
  <c r="F97" i="197" s="1"/>
  <c r="F98" i="197" s="1"/>
  <c r="F99" i="197" s="1"/>
  <c r="F100" i="197" s="1"/>
  <c r="F101" i="197" s="1"/>
  <c r="F102" i="197" s="1"/>
  <c r="F103" i="197" s="1"/>
  <c r="F104" i="197" s="1"/>
  <c r="F105" i="197" s="1"/>
  <c r="F106" i="197" s="1"/>
  <c r="F107" i="197" s="1"/>
  <c r="F108" i="197" s="1"/>
  <c r="F109" i="197" s="1"/>
  <c r="F110" i="197" s="1"/>
  <c r="F111" i="197" s="1"/>
  <c r="F112" i="197" s="1"/>
  <c r="F113" i="197" s="1"/>
  <c r="F114" i="197" s="1"/>
  <c r="F115" i="197" s="1"/>
  <c r="F116" i="197" s="1"/>
  <c r="F117" i="197" s="1"/>
  <c r="F118" i="197" s="1"/>
  <c r="F119" i="197" s="1"/>
  <c r="F120" i="197" s="1"/>
  <c r="F121" i="197" s="1"/>
  <c r="F122" i="197" s="1"/>
  <c r="F123" i="197" s="1"/>
  <c r="F124" i="197" s="1"/>
  <c r="F125" i="197" s="1"/>
  <c r="F126" i="197" s="1"/>
  <c r="F127" i="197" s="1"/>
  <c r="F128" i="197" s="1"/>
  <c r="F129" i="197" s="1"/>
  <c r="F130" i="197" s="1"/>
  <c r="F131" i="197" s="1"/>
  <c r="F132" i="197" s="1"/>
  <c r="F133" i="197" s="1"/>
  <c r="F134" i="197" s="1"/>
  <c r="F135" i="197" s="1"/>
  <c r="F136" i="197" s="1"/>
  <c r="F137" i="197" s="1"/>
  <c r="F138" i="197" s="1"/>
  <c r="F139" i="197" s="1"/>
  <c r="F140" i="197" s="1"/>
  <c r="F141" i="197" s="1"/>
  <c r="F142" i="197" s="1"/>
  <c r="F143" i="197" s="1"/>
  <c r="F144" i="197" s="1"/>
  <c r="F145" i="197" s="1"/>
  <c r="F146" i="197" s="1"/>
  <c r="F147" i="197" s="1"/>
  <c r="F148" i="197" s="1"/>
  <c r="F149" i="197" s="1"/>
  <c r="F150" i="197" s="1"/>
  <c r="F151" i="197" s="1"/>
  <c r="F152" i="197" s="1"/>
  <c r="F153" i="197" s="1"/>
  <c r="F154" i="197" s="1"/>
  <c r="F155" i="197" s="1"/>
  <c r="F156" i="197" s="1"/>
  <c r="F157" i="197" s="1"/>
  <c r="F158" i="197" s="1"/>
  <c r="F159" i="197" s="1"/>
  <c r="F160" i="197" s="1"/>
  <c r="F161" i="197" s="1"/>
  <c r="F162" i="197" s="1"/>
  <c r="F163" i="197" s="1"/>
  <c r="F164" i="197" s="1"/>
  <c r="F165" i="197" s="1"/>
  <c r="F166" i="197" s="1"/>
  <c r="F167" i="197" s="1"/>
  <c r="F168" i="197" s="1"/>
  <c r="F169" i="197" s="1"/>
  <c r="F170" i="197" s="1"/>
  <c r="F171" i="197" s="1"/>
  <c r="F172" i="197" s="1"/>
  <c r="F173" i="197" s="1"/>
  <c r="F174" i="197" s="1"/>
  <c r="F175" i="197" s="1"/>
  <c r="F176" i="197" s="1"/>
  <c r="F177" i="197" s="1"/>
  <c r="F178" i="197" s="1"/>
  <c r="F179" i="197" s="1"/>
  <c r="F180" i="197" s="1"/>
  <c r="F181" i="197" s="1"/>
  <c r="F182" i="197" s="1"/>
  <c r="F183" i="197" s="1"/>
  <c r="F184" i="197" s="1"/>
  <c r="F185" i="197" s="1"/>
  <c r="F186" i="197" s="1"/>
  <c r="F187" i="197" s="1"/>
  <c r="F188" i="197" s="1"/>
  <c r="F189" i="197" s="1"/>
  <c r="F190" i="197" s="1"/>
  <c r="F191" i="197" s="1"/>
  <c r="F192" i="197" s="1"/>
  <c r="F193" i="197" s="1"/>
  <c r="F194" i="197" s="1"/>
  <c r="F195" i="197" s="1"/>
  <c r="F196" i="197" s="1"/>
  <c r="F197" i="197" s="1"/>
  <c r="F198" i="197" s="1"/>
  <c r="F199" i="197" s="1"/>
  <c r="F200" i="197" s="1"/>
  <c r="F201" i="197" s="1"/>
  <c r="F202" i="197" s="1"/>
  <c r="F203" i="197" s="1"/>
  <c r="F204" i="197" s="1"/>
  <c r="F205" i="197" s="1"/>
  <c r="F206" i="197" s="1"/>
  <c r="F207" i="197" s="1"/>
  <c r="F208" i="197" s="1"/>
  <c r="F209" i="197" s="1"/>
  <c r="F210" i="197" s="1"/>
  <c r="F211" i="197" s="1"/>
  <c r="F212" i="197" s="1"/>
  <c r="F213" i="197" s="1"/>
  <c r="F214" i="197" s="1"/>
  <c r="F215" i="197" s="1"/>
  <c r="F216" i="197" s="1"/>
  <c r="F217" i="197" s="1"/>
  <c r="F218" i="197" s="1"/>
  <c r="F219" i="197" s="1"/>
  <c r="F220" i="197" s="1"/>
  <c r="F221" i="197" s="1"/>
  <c r="F222" i="197" s="1"/>
  <c r="F223" i="197" s="1"/>
  <c r="F224" i="197" s="1"/>
  <c r="F225" i="197" s="1"/>
  <c r="F226" i="197" s="1"/>
  <c r="F227" i="197" s="1"/>
  <c r="F228" i="197" s="1"/>
  <c r="F229" i="197" s="1"/>
  <c r="F230" i="197" s="1"/>
  <c r="F231" i="197" s="1"/>
  <c r="F232" i="197" s="1"/>
  <c r="F233" i="197" s="1"/>
  <c r="F234" i="197" s="1"/>
  <c r="F235" i="197" s="1"/>
  <c r="F236" i="197" s="1"/>
  <c r="F237" i="197" s="1"/>
  <c r="F238" i="197" s="1"/>
  <c r="F239" i="197" s="1"/>
  <c r="F240" i="197" s="1"/>
  <c r="F241" i="197" s="1"/>
  <c r="F242" i="197" s="1"/>
  <c r="F243" i="197" s="1"/>
  <c r="F244" i="197" s="1"/>
  <c r="F245" i="197" s="1"/>
  <c r="F246" i="197" s="1"/>
  <c r="F247" i="197" s="1"/>
  <c r="F248" i="197" s="1"/>
  <c r="F249" i="197" s="1"/>
  <c r="F250" i="197" s="1"/>
  <c r="F251" i="197" s="1"/>
  <c r="F252" i="197" s="1"/>
  <c r="F253" i="197" s="1"/>
  <c r="F254" i="197" s="1"/>
  <c r="F255" i="197" s="1"/>
  <c r="F256" i="197" s="1"/>
  <c r="F257" i="197" s="1"/>
  <c r="F258" i="197" s="1"/>
  <c r="F259" i="197" s="1"/>
  <c r="F260" i="197" s="1"/>
  <c r="F261" i="197" s="1"/>
  <c r="F262" i="197" s="1"/>
  <c r="F263" i="197" s="1"/>
  <c r="F264" i="197" s="1"/>
  <c r="F265" i="197" s="1"/>
  <c r="F266" i="197" s="1"/>
  <c r="F267" i="197" s="1"/>
  <c r="F268" i="197" s="1"/>
  <c r="F269" i="197" s="1"/>
  <c r="F270" i="197" s="1"/>
  <c r="F271" i="197" s="1"/>
  <c r="F272" i="197" s="1"/>
  <c r="F273" i="197" s="1"/>
  <c r="F274" i="197" s="1"/>
  <c r="F275" i="197" s="1"/>
  <c r="F276" i="197" s="1"/>
  <c r="F277" i="197" s="1"/>
  <c r="F278" i="197" s="1"/>
  <c r="F279" i="197" s="1"/>
  <c r="F280" i="197" s="1"/>
  <c r="F281" i="197" s="1"/>
  <c r="F282" i="197" s="1"/>
  <c r="F283" i="197" s="1"/>
  <c r="F284" i="197" s="1"/>
  <c r="F285" i="197" s="1"/>
  <c r="F286" i="197" s="1"/>
  <c r="F287" i="197" s="1"/>
  <c r="F288" i="197" s="1"/>
  <c r="F289" i="197" s="1"/>
  <c r="F290" i="197" s="1"/>
  <c r="F291" i="197" s="1"/>
  <c r="F292" i="197" s="1"/>
  <c r="F293" i="197" s="1"/>
  <c r="F294" i="197" s="1"/>
  <c r="F295" i="197" s="1"/>
  <c r="F296" i="197" s="1"/>
  <c r="F297" i="197" s="1"/>
  <c r="F298" i="197" s="1"/>
  <c r="F299" i="197" s="1"/>
  <c r="F300" i="197" s="1"/>
  <c r="F301" i="197" s="1"/>
  <c r="F302" i="197" s="1"/>
  <c r="F303" i="197" s="1"/>
  <c r="F304" i="197" s="1"/>
  <c r="F305" i="197" s="1"/>
  <c r="F306" i="197" s="1"/>
  <c r="F307" i="197" s="1"/>
  <c r="F308" i="197" s="1"/>
  <c r="C5" i="204" l="1"/>
  <c r="C3" i="204"/>
  <c r="C1" i="204"/>
  <c r="C5" i="203"/>
  <c r="C3" i="203"/>
  <c r="C1" i="203"/>
  <c r="C5" i="202"/>
  <c r="C3" i="202"/>
  <c r="C1" i="202"/>
  <c r="C5" i="197"/>
  <c r="C3" i="197"/>
  <c r="C1" i="197"/>
  <c r="C5" i="195"/>
  <c r="C3" i="195"/>
  <c r="C1" i="195"/>
  <c r="C1" i="145"/>
  <c r="C5" i="86" l="1"/>
  <c r="C6" i="86"/>
  <c r="C7" i="86"/>
  <c r="C8" i="86"/>
  <c r="C9" i="86"/>
  <c r="C4" i="86"/>
  <c r="D308" i="204" l="1"/>
  <c r="A308" i="204"/>
  <c r="D307" i="204"/>
  <c r="A307" i="204"/>
  <c r="D306" i="204"/>
  <c r="A306" i="204"/>
  <c r="D305" i="204"/>
  <c r="A305" i="204"/>
  <c r="D304" i="204"/>
  <c r="A304" i="204"/>
  <c r="D303" i="204"/>
  <c r="A303" i="204"/>
  <c r="D302" i="204"/>
  <c r="A302" i="204"/>
  <c r="D301" i="204"/>
  <c r="A301" i="204"/>
  <c r="D300" i="204"/>
  <c r="A300" i="204"/>
  <c r="D299" i="204"/>
  <c r="A299" i="204"/>
  <c r="D298" i="204"/>
  <c r="A298" i="204"/>
  <c r="D297" i="204"/>
  <c r="A297" i="204"/>
  <c r="D296" i="204"/>
  <c r="A296" i="204"/>
  <c r="D295" i="204"/>
  <c r="A295" i="204"/>
  <c r="D294" i="204"/>
  <c r="A294" i="204"/>
  <c r="D293" i="204"/>
  <c r="A293" i="204"/>
  <c r="D292" i="204"/>
  <c r="A292" i="204"/>
  <c r="D291" i="204"/>
  <c r="A291" i="204"/>
  <c r="D290" i="204"/>
  <c r="A290" i="204"/>
  <c r="D289" i="204"/>
  <c r="A289" i="204"/>
  <c r="D288" i="204"/>
  <c r="A288" i="204"/>
  <c r="D287" i="204"/>
  <c r="A287" i="204"/>
  <c r="D286" i="204"/>
  <c r="A286" i="204"/>
  <c r="D285" i="204"/>
  <c r="A285" i="204"/>
  <c r="D284" i="204"/>
  <c r="A284" i="204"/>
  <c r="D283" i="204"/>
  <c r="A283" i="204"/>
  <c r="D282" i="204"/>
  <c r="A282" i="204"/>
  <c r="D281" i="204"/>
  <c r="A281" i="204"/>
  <c r="D280" i="204"/>
  <c r="A280" i="204"/>
  <c r="D279" i="204"/>
  <c r="A279" i="204"/>
  <c r="D278" i="204"/>
  <c r="A278" i="204"/>
  <c r="D277" i="204"/>
  <c r="A277" i="204"/>
  <c r="D276" i="204"/>
  <c r="A276" i="204"/>
  <c r="D275" i="204"/>
  <c r="A275" i="204"/>
  <c r="D274" i="204"/>
  <c r="A274" i="204"/>
  <c r="D273" i="204"/>
  <c r="A273" i="204"/>
  <c r="D272" i="204"/>
  <c r="A272" i="204"/>
  <c r="D271" i="204"/>
  <c r="A271" i="204"/>
  <c r="D270" i="204"/>
  <c r="A270" i="204"/>
  <c r="D269" i="204"/>
  <c r="A269" i="204"/>
  <c r="D268" i="204"/>
  <c r="A268" i="204"/>
  <c r="D267" i="204"/>
  <c r="A267" i="204"/>
  <c r="D266" i="204"/>
  <c r="A266" i="204"/>
  <c r="D265" i="204"/>
  <c r="A265" i="204"/>
  <c r="D264" i="204"/>
  <c r="A264" i="204"/>
  <c r="D263" i="204"/>
  <c r="A263" i="204"/>
  <c r="D262" i="204"/>
  <c r="A262" i="204"/>
  <c r="D261" i="204"/>
  <c r="A261" i="204"/>
  <c r="D260" i="204"/>
  <c r="A260" i="204"/>
  <c r="D259" i="204"/>
  <c r="A259" i="204"/>
  <c r="D258" i="204"/>
  <c r="A258" i="204"/>
  <c r="D257" i="204"/>
  <c r="A257" i="204"/>
  <c r="D256" i="204"/>
  <c r="A256" i="204"/>
  <c r="D255" i="204"/>
  <c r="A255" i="204"/>
  <c r="D254" i="204"/>
  <c r="A254" i="204"/>
  <c r="D253" i="204"/>
  <c r="A253" i="204"/>
  <c r="D252" i="204"/>
  <c r="A252" i="204"/>
  <c r="D251" i="204"/>
  <c r="A251" i="204"/>
  <c r="D250" i="204"/>
  <c r="A250" i="204"/>
  <c r="D249" i="204"/>
  <c r="A249" i="204"/>
  <c r="D248" i="204"/>
  <c r="A248" i="204"/>
  <c r="D247" i="204"/>
  <c r="A247" i="204"/>
  <c r="D246" i="204"/>
  <c r="A246" i="204"/>
  <c r="D245" i="204"/>
  <c r="A245" i="204"/>
  <c r="D244" i="204"/>
  <c r="A244" i="204"/>
  <c r="D243" i="204"/>
  <c r="A243" i="204"/>
  <c r="D242" i="204"/>
  <c r="A242" i="204"/>
  <c r="D241" i="204"/>
  <c r="A241" i="204"/>
  <c r="D240" i="204"/>
  <c r="A240" i="204"/>
  <c r="D239" i="204"/>
  <c r="A239" i="204"/>
  <c r="D238" i="204"/>
  <c r="A238" i="204"/>
  <c r="D237" i="204"/>
  <c r="A237" i="204"/>
  <c r="D236" i="204"/>
  <c r="A236" i="204"/>
  <c r="D235" i="204"/>
  <c r="A235" i="204"/>
  <c r="D234" i="204"/>
  <c r="A234" i="204"/>
  <c r="D233" i="204"/>
  <c r="A233" i="204"/>
  <c r="D232" i="204"/>
  <c r="A232" i="204"/>
  <c r="D231" i="204"/>
  <c r="A231" i="204"/>
  <c r="D230" i="204"/>
  <c r="A230" i="204"/>
  <c r="D229" i="204"/>
  <c r="A229" i="204"/>
  <c r="D228" i="204"/>
  <c r="A228" i="204"/>
  <c r="D227" i="204"/>
  <c r="A227" i="204"/>
  <c r="D226" i="204"/>
  <c r="A226" i="204"/>
  <c r="D225" i="204"/>
  <c r="A225" i="204"/>
  <c r="D224" i="204"/>
  <c r="A224" i="204"/>
  <c r="D223" i="204"/>
  <c r="A223" i="204"/>
  <c r="D222" i="204"/>
  <c r="A222" i="204"/>
  <c r="D221" i="204"/>
  <c r="A221" i="204"/>
  <c r="D220" i="204"/>
  <c r="A220" i="204"/>
  <c r="D219" i="204"/>
  <c r="A219" i="204"/>
  <c r="D218" i="204"/>
  <c r="A218" i="204"/>
  <c r="D217" i="204"/>
  <c r="A217" i="204"/>
  <c r="D216" i="204"/>
  <c r="A216" i="204"/>
  <c r="D215" i="204"/>
  <c r="A215" i="204"/>
  <c r="D214" i="204"/>
  <c r="A214" i="204"/>
  <c r="D213" i="204"/>
  <c r="A213" i="204"/>
  <c r="D212" i="204"/>
  <c r="A212" i="204"/>
  <c r="D211" i="204"/>
  <c r="A211" i="204"/>
  <c r="D210" i="204"/>
  <c r="A210" i="204"/>
  <c r="D209" i="204"/>
  <c r="A209" i="204"/>
  <c r="D208" i="204"/>
  <c r="A208" i="204"/>
  <c r="D207" i="204"/>
  <c r="A207" i="204"/>
  <c r="D206" i="204"/>
  <c r="A206" i="204"/>
  <c r="D205" i="204"/>
  <c r="A205" i="204"/>
  <c r="D204" i="204"/>
  <c r="A204" i="204"/>
  <c r="D203" i="204"/>
  <c r="A203" i="204"/>
  <c r="D202" i="204"/>
  <c r="A202" i="204"/>
  <c r="D201" i="204"/>
  <c r="A201" i="204"/>
  <c r="D200" i="204"/>
  <c r="A200" i="204"/>
  <c r="D199" i="204"/>
  <c r="A199" i="204"/>
  <c r="D198" i="204"/>
  <c r="A198" i="204"/>
  <c r="D197" i="204"/>
  <c r="A197" i="204"/>
  <c r="D196" i="204"/>
  <c r="A196" i="204"/>
  <c r="D195" i="204"/>
  <c r="A195" i="204"/>
  <c r="D194" i="204"/>
  <c r="A194" i="204"/>
  <c r="D193" i="204"/>
  <c r="A193" i="204"/>
  <c r="D192" i="204"/>
  <c r="A192" i="204"/>
  <c r="D191" i="204"/>
  <c r="A191" i="204"/>
  <c r="D190" i="204"/>
  <c r="A190" i="204"/>
  <c r="D189" i="204"/>
  <c r="A189" i="204"/>
  <c r="D188" i="204"/>
  <c r="A188" i="204"/>
  <c r="D187" i="204"/>
  <c r="A187" i="204"/>
  <c r="D186" i="204"/>
  <c r="A186" i="204"/>
  <c r="D185" i="204"/>
  <c r="A185" i="204"/>
  <c r="D184" i="204"/>
  <c r="A184" i="204"/>
  <c r="D183" i="204"/>
  <c r="A183" i="204"/>
  <c r="D182" i="204"/>
  <c r="A182" i="204"/>
  <c r="D181" i="204"/>
  <c r="A181" i="204"/>
  <c r="D180" i="204"/>
  <c r="A180" i="204"/>
  <c r="D179" i="204"/>
  <c r="A179" i="204"/>
  <c r="D178" i="204"/>
  <c r="A178" i="204"/>
  <c r="D177" i="204"/>
  <c r="A177" i="204"/>
  <c r="D176" i="204"/>
  <c r="A176" i="204"/>
  <c r="D175" i="204"/>
  <c r="A175" i="204"/>
  <c r="D174" i="204"/>
  <c r="A174" i="204"/>
  <c r="D173" i="204"/>
  <c r="A173" i="204"/>
  <c r="D172" i="204"/>
  <c r="A172" i="204"/>
  <c r="D171" i="204"/>
  <c r="A171" i="204"/>
  <c r="D170" i="204"/>
  <c r="A170" i="204"/>
  <c r="D169" i="204"/>
  <c r="A169" i="204"/>
  <c r="D168" i="204"/>
  <c r="A168" i="204"/>
  <c r="D167" i="204"/>
  <c r="A167" i="204"/>
  <c r="D166" i="204"/>
  <c r="A166" i="204"/>
  <c r="D165" i="204"/>
  <c r="A165" i="204"/>
  <c r="D164" i="204"/>
  <c r="A164" i="204"/>
  <c r="D163" i="204"/>
  <c r="A163" i="204"/>
  <c r="D162" i="204"/>
  <c r="A162" i="204"/>
  <c r="D161" i="204"/>
  <c r="A161" i="204"/>
  <c r="D160" i="204"/>
  <c r="A160" i="204"/>
  <c r="D159" i="204"/>
  <c r="A159" i="204"/>
  <c r="D158" i="204"/>
  <c r="A158" i="204"/>
  <c r="D157" i="204"/>
  <c r="A157" i="204"/>
  <c r="D156" i="204"/>
  <c r="A156" i="204"/>
  <c r="D155" i="204"/>
  <c r="A155" i="204"/>
  <c r="D154" i="204"/>
  <c r="A154" i="204"/>
  <c r="D153" i="204"/>
  <c r="A153" i="204"/>
  <c r="D152" i="204"/>
  <c r="A152" i="204"/>
  <c r="D151" i="204"/>
  <c r="A151" i="204"/>
  <c r="D150" i="204"/>
  <c r="A150" i="204"/>
  <c r="D149" i="204"/>
  <c r="A149" i="204"/>
  <c r="D148" i="204"/>
  <c r="A148" i="204"/>
  <c r="D147" i="204"/>
  <c r="A147" i="204"/>
  <c r="D146" i="204"/>
  <c r="A146" i="204"/>
  <c r="D145" i="204"/>
  <c r="A145" i="204"/>
  <c r="D144" i="204"/>
  <c r="A144" i="204"/>
  <c r="D143" i="204"/>
  <c r="A143" i="204"/>
  <c r="D142" i="204"/>
  <c r="A142" i="204"/>
  <c r="D141" i="204"/>
  <c r="A141" i="204"/>
  <c r="D140" i="204"/>
  <c r="A140" i="204"/>
  <c r="D139" i="204"/>
  <c r="A139" i="204"/>
  <c r="D138" i="204"/>
  <c r="A138" i="204"/>
  <c r="D137" i="204"/>
  <c r="A137" i="204"/>
  <c r="D136" i="204"/>
  <c r="A136" i="204"/>
  <c r="D135" i="204"/>
  <c r="A135" i="204"/>
  <c r="D134" i="204"/>
  <c r="A134" i="204"/>
  <c r="D133" i="204"/>
  <c r="A133" i="204"/>
  <c r="D132" i="204"/>
  <c r="A132" i="204"/>
  <c r="D131" i="204"/>
  <c r="A131" i="204"/>
  <c r="D130" i="204"/>
  <c r="A130" i="204"/>
  <c r="D129" i="204"/>
  <c r="A129" i="204"/>
  <c r="D128" i="204"/>
  <c r="A128" i="204"/>
  <c r="D127" i="204"/>
  <c r="A127" i="204"/>
  <c r="D126" i="204"/>
  <c r="A126" i="204"/>
  <c r="D125" i="204"/>
  <c r="A125" i="204"/>
  <c r="D124" i="204"/>
  <c r="A124" i="204"/>
  <c r="D123" i="204"/>
  <c r="A123" i="204"/>
  <c r="D122" i="204"/>
  <c r="A122" i="204"/>
  <c r="D121" i="204"/>
  <c r="A121" i="204"/>
  <c r="D120" i="204"/>
  <c r="A120" i="204"/>
  <c r="D119" i="204"/>
  <c r="A119" i="204"/>
  <c r="D118" i="204"/>
  <c r="A118" i="204"/>
  <c r="D117" i="204"/>
  <c r="A117" i="204"/>
  <c r="D116" i="204"/>
  <c r="A116" i="204"/>
  <c r="D115" i="204"/>
  <c r="A115" i="204"/>
  <c r="D114" i="204"/>
  <c r="A114" i="204"/>
  <c r="D113" i="204"/>
  <c r="A113" i="204"/>
  <c r="D112" i="204"/>
  <c r="A112" i="204"/>
  <c r="D111" i="204"/>
  <c r="A111" i="204"/>
  <c r="D110" i="204"/>
  <c r="A110" i="204"/>
  <c r="D109" i="204"/>
  <c r="A109" i="204"/>
  <c r="D108" i="204"/>
  <c r="A108" i="204"/>
  <c r="D107" i="204"/>
  <c r="A107" i="204"/>
  <c r="D106" i="204"/>
  <c r="A106" i="204"/>
  <c r="D105" i="204"/>
  <c r="A105" i="204"/>
  <c r="D104" i="204"/>
  <c r="A104" i="204"/>
  <c r="D103" i="204"/>
  <c r="A103" i="204"/>
  <c r="D102" i="204"/>
  <c r="A102" i="204"/>
  <c r="D101" i="204"/>
  <c r="A101" i="204"/>
  <c r="D100" i="204"/>
  <c r="A100" i="204"/>
  <c r="D99" i="204"/>
  <c r="A99" i="204"/>
  <c r="D98" i="204"/>
  <c r="A98" i="204"/>
  <c r="D97" i="204"/>
  <c r="A97" i="204"/>
  <c r="D96" i="204"/>
  <c r="A96" i="204"/>
  <c r="D95" i="204"/>
  <c r="A95" i="204"/>
  <c r="D94" i="204"/>
  <c r="A94" i="204"/>
  <c r="D93" i="204"/>
  <c r="A93" i="204"/>
  <c r="D92" i="204"/>
  <c r="A92" i="204"/>
  <c r="D91" i="204"/>
  <c r="A91" i="204"/>
  <c r="D90" i="204"/>
  <c r="A90" i="204"/>
  <c r="D89" i="204"/>
  <c r="A89" i="204"/>
  <c r="D88" i="204"/>
  <c r="A88" i="204"/>
  <c r="D87" i="204"/>
  <c r="A87" i="204"/>
  <c r="D86" i="204"/>
  <c r="A86" i="204"/>
  <c r="D85" i="204"/>
  <c r="A85" i="204"/>
  <c r="D84" i="204"/>
  <c r="A84" i="204"/>
  <c r="D83" i="204"/>
  <c r="A83" i="204"/>
  <c r="D82" i="204"/>
  <c r="A82" i="204"/>
  <c r="D81" i="204"/>
  <c r="A81" i="204"/>
  <c r="D80" i="204"/>
  <c r="A80" i="204"/>
  <c r="D79" i="204"/>
  <c r="A79" i="204"/>
  <c r="D78" i="204"/>
  <c r="A78" i="204"/>
  <c r="D77" i="204"/>
  <c r="A77" i="204"/>
  <c r="D76" i="204"/>
  <c r="A76" i="204"/>
  <c r="D75" i="204"/>
  <c r="A75" i="204"/>
  <c r="D74" i="204"/>
  <c r="A74" i="204"/>
  <c r="D73" i="204"/>
  <c r="A73" i="204"/>
  <c r="D72" i="204"/>
  <c r="A72" i="204"/>
  <c r="D71" i="204"/>
  <c r="A71" i="204"/>
  <c r="D70" i="204"/>
  <c r="A70" i="204"/>
  <c r="D69" i="204"/>
  <c r="A69" i="204"/>
  <c r="D68" i="204"/>
  <c r="A68" i="204"/>
  <c r="D67" i="204"/>
  <c r="A67" i="204"/>
  <c r="D66" i="204"/>
  <c r="A66" i="204"/>
  <c r="D65" i="204"/>
  <c r="A65" i="204"/>
  <c r="D64" i="204"/>
  <c r="A64" i="204"/>
  <c r="D63" i="204"/>
  <c r="A63" i="204"/>
  <c r="D62" i="204"/>
  <c r="A62" i="204"/>
  <c r="D61" i="204"/>
  <c r="A61" i="204"/>
  <c r="D60" i="204"/>
  <c r="A60" i="204"/>
  <c r="D59" i="204"/>
  <c r="A59" i="204"/>
  <c r="D58" i="204"/>
  <c r="A58" i="204"/>
  <c r="D57" i="204"/>
  <c r="A57" i="204"/>
  <c r="D56" i="204"/>
  <c r="A56" i="204"/>
  <c r="D55" i="204"/>
  <c r="A55" i="204"/>
  <c r="D54" i="204"/>
  <c r="A54" i="204"/>
  <c r="D53" i="204"/>
  <c r="A53" i="204"/>
  <c r="D52" i="204"/>
  <c r="A52" i="204"/>
  <c r="D51" i="204"/>
  <c r="A51" i="204"/>
  <c r="D50" i="204"/>
  <c r="A50" i="204"/>
  <c r="D49" i="204"/>
  <c r="A49" i="204"/>
  <c r="D48" i="204"/>
  <c r="A48" i="204"/>
  <c r="D47" i="204"/>
  <c r="A47" i="204"/>
  <c r="D46" i="204"/>
  <c r="A46" i="204"/>
  <c r="D45" i="204"/>
  <c r="A45" i="204"/>
  <c r="D44" i="204"/>
  <c r="A44" i="204"/>
  <c r="D43" i="204"/>
  <c r="A43" i="204"/>
  <c r="D42" i="204"/>
  <c r="A42" i="204"/>
  <c r="D41" i="204"/>
  <c r="A41" i="204"/>
  <c r="D40" i="204"/>
  <c r="A40" i="204"/>
  <c r="D39" i="204"/>
  <c r="A39" i="204"/>
  <c r="D38" i="204"/>
  <c r="A38" i="204"/>
  <c r="D37" i="204"/>
  <c r="A37" i="204"/>
  <c r="D36" i="204"/>
  <c r="A36" i="204"/>
  <c r="D35" i="204"/>
  <c r="A35" i="204"/>
  <c r="D34" i="204"/>
  <c r="A34" i="204"/>
  <c r="D33" i="204"/>
  <c r="A33" i="204"/>
  <c r="D32" i="204"/>
  <c r="A32" i="204"/>
  <c r="D31" i="204"/>
  <c r="A31" i="204"/>
  <c r="D30" i="204"/>
  <c r="A30" i="204"/>
  <c r="D29" i="204"/>
  <c r="A29" i="204"/>
  <c r="D28" i="204"/>
  <c r="A28" i="204"/>
  <c r="D27" i="204"/>
  <c r="A27" i="204"/>
  <c r="D26" i="204"/>
  <c r="A26" i="204"/>
  <c r="D25" i="204"/>
  <c r="A25" i="204"/>
  <c r="D24" i="204"/>
  <c r="A24" i="204"/>
  <c r="D23" i="204"/>
  <c r="A23" i="204"/>
  <c r="D22" i="204"/>
  <c r="A22" i="204"/>
  <c r="D21" i="204"/>
  <c r="A21" i="204"/>
  <c r="D20" i="204"/>
  <c r="A20" i="204"/>
  <c r="D19" i="204"/>
  <c r="A19" i="204"/>
  <c r="D18" i="204"/>
  <c r="A18" i="204"/>
  <c r="D17" i="204"/>
  <c r="A17" i="204"/>
  <c r="D16" i="204"/>
  <c r="A16" i="204"/>
  <c r="D15" i="204"/>
  <c r="A15" i="204"/>
  <c r="D14" i="204"/>
  <c r="A14" i="204"/>
  <c r="D13" i="204"/>
  <c r="A13" i="204"/>
  <c r="D12" i="204"/>
  <c r="A12" i="204"/>
  <c r="D11" i="204"/>
  <c r="A11" i="204"/>
  <c r="D10" i="204"/>
  <c r="A10" i="204"/>
  <c r="D9" i="204"/>
  <c r="A9" i="204"/>
  <c r="D8" i="204"/>
  <c r="A8" i="204"/>
  <c r="D308" i="203"/>
  <c r="A308" i="203"/>
  <c r="D307" i="203"/>
  <c r="A307" i="203"/>
  <c r="D306" i="203"/>
  <c r="A306" i="203"/>
  <c r="D305" i="203"/>
  <c r="A305" i="203"/>
  <c r="D304" i="203"/>
  <c r="A304" i="203"/>
  <c r="D303" i="203"/>
  <c r="A303" i="203"/>
  <c r="D302" i="203"/>
  <c r="A302" i="203"/>
  <c r="D301" i="203"/>
  <c r="A301" i="203"/>
  <c r="D300" i="203"/>
  <c r="A300" i="203"/>
  <c r="D299" i="203"/>
  <c r="A299" i="203"/>
  <c r="D298" i="203"/>
  <c r="A298" i="203"/>
  <c r="D297" i="203"/>
  <c r="A297" i="203"/>
  <c r="D296" i="203"/>
  <c r="A296" i="203"/>
  <c r="D295" i="203"/>
  <c r="A295" i="203"/>
  <c r="D294" i="203"/>
  <c r="A294" i="203"/>
  <c r="D293" i="203"/>
  <c r="A293" i="203"/>
  <c r="D292" i="203"/>
  <c r="A292" i="203"/>
  <c r="D291" i="203"/>
  <c r="A291" i="203"/>
  <c r="D290" i="203"/>
  <c r="A290" i="203"/>
  <c r="D289" i="203"/>
  <c r="A289" i="203"/>
  <c r="D288" i="203"/>
  <c r="A288" i="203"/>
  <c r="D287" i="203"/>
  <c r="A287" i="203"/>
  <c r="D286" i="203"/>
  <c r="A286" i="203"/>
  <c r="D285" i="203"/>
  <c r="A285" i="203"/>
  <c r="D284" i="203"/>
  <c r="A284" i="203"/>
  <c r="D283" i="203"/>
  <c r="A283" i="203"/>
  <c r="D282" i="203"/>
  <c r="A282" i="203"/>
  <c r="D281" i="203"/>
  <c r="A281" i="203"/>
  <c r="D280" i="203"/>
  <c r="A280" i="203"/>
  <c r="D279" i="203"/>
  <c r="A279" i="203"/>
  <c r="D278" i="203"/>
  <c r="A278" i="203"/>
  <c r="D277" i="203"/>
  <c r="A277" i="203"/>
  <c r="D276" i="203"/>
  <c r="A276" i="203"/>
  <c r="D275" i="203"/>
  <c r="A275" i="203"/>
  <c r="D274" i="203"/>
  <c r="A274" i="203"/>
  <c r="D273" i="203"/>
  <c r="A273" i="203"/>
  <c r="D272" i="203"/>
  <c r="A272" i="203"/>
  <c r="D271" i="203"/>
  <c r="A271" i="203"/>
  <c r="D270" i="203"/>
  <c r="A270" i="203"/>
  <c r="D269" i="203"/>
  <c r="A269" i="203"/>
  <c r="D268" i="203"/>
  <c r="A268" i="203"/>
  <c r="D267" i="203"/>
  <c r="A267" i="203"/>
  <c r="D266" i="203"/>
  <c r="A266" i="203"/>
  <c r="D265" i="203"/>
  <c r="A265" i="203"/>
  <c r="D264" i="203"/>
  <c r="A264" i="203"/>
  <c r="D263" i="203"/>
  <c r="A263" i="203"/>
  <c r="D262" i="203"/>
  <c r="A262" i="203"/>
  <c r="D261" i="203"/>
  <c r="A261" i="203"/>
  <c r="D260" i="203"/>
  <c r="A260" i="203"/>
  <c r="D259" i="203"/>
  <c r="A259" i="203"/>
  <c r="D258" i="203"/>
  <c r="A258" i="203"/>
  <c r="D257" i="203"/>
  <c r="A257" i="203"/>
  <c r="D256" i="203"/>
  <c r="A256" i="203"/>
  <c r="D255" i="203"/>
  <c r="A255" i="203"/>
  <c r="D254" i="203"/>
  <c r="A254" i="203"/>
  <c r="D253" i="203"/>
  <c r="A253" i="203"/>
  <c r="D252" i="203"/>
  <c r="A252" i="203"/>
  <c r="D251" i="203"/>
  <c r="A251" i="203"/>
  <c r="D250" i="203"/>
  <c r="A250" i="203"/>
  <c r="D249" i="203"/>
  <c r="A249" i="203"/>
  <c r="D248" i="203"/>
  <c r="A248" i="203"/>
  <c r="D247" i="203"/>
  <c r="A247" i="203"/>
  <c r="D246" i="203"/>
  <c r="A246" i="203"/>
  <c r="D245" i="203"/>
  <c r="A245" i="203"/>
  <c r="D244" i="203"/>
  <c r="A244" i="203"/>
  <c r="D243" i="203"/>
  <c r="A243" i="203"/>
  <c r="D242" i="203"/>
  <c r="A242" i="203"/>
  <c r="D241" i="203"/>
  <c r="A241" i="203"/>
  <c r="D240" i="203"/>
  <c r="A240" i="203"/>
  <c r="D239" i="203"/>
  <c r="A239" i="203"/>
  <c r="D238" i="203"/>
  <c r="A238" i="203"/>
  <c r="D237" i="203"/>
  <c r="A237" i="203"/>
  <c r="D236" i="203"/>
  <c r="A236" i="203"/>
  <c r="D235" i="203"/>
  <c r="A235" i="203"/>
  <c r="D234" i="203"/>
  <c r="A234" i="203"/>
  <c r="D233" i="203"/>
  <c r="A233" i="203"/>
  <c r="D232" i="203"/>
  <c r="A232" i="203"/>
  <c r="D231" i="203"/>
  <c r="A231" i="203"/>
  <c r="D230" i="203"/>
  <c r="A230" i="203"/>
  <c r="D229" i="203"/>
  <c r="A229" i="203"/>
  <c r="D228" i="203"/>
  <c r="A228" i="203"/>
  <c r="D227" i="203"/>
  <c r="A227" i="203"/>
  <c r="D226" i="203"/>
  <c r="A226" i="203"/>
  <c r="D225" i="203"/>
  <c r="A225" i="203"/>
  <c r="D224" i="203"/>
  <c r="A224" i="203"/>
  <c r="D223" i="203"/>
  <c r="A223" i="203"/>
  <c r="D222" i="203"/>
  <c r="A222" i="203"/>
  <c r="D221" i="203"/>
  <c r="A221" i="203"/>
  <c r="D220" i="203"/>
  <c r="A220" i="203"/>
  <c r="D219" i="203"/>
  <c r="A219" i="203"/>
  <c r="D218" i="203"/>
  <c r="A218" i="203"/>
  <c r="D217" i="203"/>
  <c r="A217" i="203"/>
  <c r="D216" i="203"/>
  <c r="A216" i="203"/>
  <c r="D215" i="203"/>
  <c r="A215" i="203"/>
  <c r="D214" i="203"/>
  <c r="A214" i="203"/>
  <c r="D213" i="203"/>
  <c r="A213" i="203"/>
  <c r="D212" i="203"/>
  <c r="A212" i="203"/>
  <c r="D211" i="203"/>
  <c r="A211" i="203"/>
  <c r="D210" i="203"/>
  <c r="A210" i="203"/>
  <c r="D209" i="203"/>
  <c r="A209" i="203"/>
  <c r="D208" i="203"/>
  <c r="A208" i="203"/>
  <c r="D207" i="203"/>
  <c r="A207" i="203"/>
  <c r="D206" i="203"/>
  <c r="A206" i="203"/>
  <c r="D205" i="203"/>
  <c r="A205" i="203"/>
  <c r="D204" i="203"/>
  <c r="A204" i="203"/>
  <c r="D203" i="203"/>
  <c r="A203" i="203"/>
  <c r="D202" i="203"/>
  <c r="A202" i="203"/>
  <c r="D201" i="203"/>
  <c r="A201" i="203"/>
  <c r="D200" i="203"/>
  <c r="A200" i="203"/>
  <c r="D199" i="203"/>
  <c r="A199" i="203"/>
  <c r="D198" i="203"/>
  <c r="A198" i="203"/>
  <c r="D197" i="203"/>
  <c r="A197" i="203"/>
  <c r="D196" i="203"/>
  <c r="A196" i="203"/>
  <c r="D195" i="203"/>
  <c r="A195" i="203"/>
  <c r="D194" i="203"/>
  <c r="A194" i="203"/>
  <c r="D193" i="203"/>
  <c r="A193" i="203"/>
  <c r="D192" i="203"/>
  <c r="A192" i="203"/>
  <c r="D191" i="203"/>
  <c r="A191" i="203"/>
  <c r="D190" i="203"/>
  <c r="A190" i="203"/>
  <c r="D189" i="203"/>
  <c r="A189" i="203"/>
  <c r="D188" i="203"/>
  <c r="A188" i="203"/>
  <c r="D187" i="203"/>
  <c r="A187" i="203"/>
  <c r="D186" i="203"/>
  <c r="A186" i="203"/>
  <c r="D185" i="203"/>
  <c r="A185" i="203"/>
  <c r="D184" i="203"/>
  <c r="A184" i="203"/>
  <c r="D183" i="203"/>
  <c r="A183" i="203"/>
  <c r="D182" i="203"/>
  <c r="A182" i="203"/>
  <c r="D181" i="203"/>
  <c r="A181" i="203"/>
  <c r="D180" i="203"/>
  <c r="A180" i="203"/>
  <c r="D179" i="203"/>
  <c r="A179" i="203"/>
  <c r="D178" i="203"/>
  <c r="A178" i="203"/>
  <c r="D177" i="203"/>
  <c r="A177" i="203"/>
  <c r="D176" i="203"/>
  <c r="A176" i="203"/>
  <c r="D175" i="203"/>
  <c r="A175" i="203"/>
  <c r="D174" i="203"/>
  <c r="A174" i="203"/>
  <c r="D173" i="203"/>
  <c r="A173" i="203"/>
  <c r="D172" i="203"/>
  <c r="A172" i="203"/>
  <c r="D171" i="203"/>
  <c r="A171" i="203"/>
  <c r="D170" i="203"/>
  <c r="A170" i="203"/>
  <c r="D169" i="203"/>
  <c r="A169" i="203"/>
  <c r="D168" i="203"/>
  <c r="A168" i="203"/>
  <c r="D167" i="203"/>
  <c r="A167" i="203"/>
  <c r="D166" i="203"/>
  <c r="A166" i="203"/>
  <c r="D165" i="203"/>
  <c r="A165" i="203"/>
  <c r="D164" i="203"/>
  <c r="A164" i="203"/>
  <c r="D163" i="203"/>
  <c r="A163" i="203"/>
  <c r="D162" i="203"/>
  <c r="A162" i="203"/>
  <c r="D161" i="203"/>
  <c r="A161" i="203"/>
  <c r="D160" i="203"/>
  <c r="A160" i="203"/>
  <c r="D159" i="203"/>
  <c r="A159" i="203"/>
  <c r="D158" i="203"/>
  <c r="A158" i="203"/>
  <c r="D157" i="203"/>
  <c r="A157" i="203"/>
  <c r="D156" i="203"/>
  <c r="A156" i="203"/>
  <c r="D155" i="203"/>
  <c r="A155" i="203"/>
  <c r="D154" i="203"/>
  <c r="A154" i="203"/>
  <c r="D153" i="203"/>
  <c r="A153" i="203"/>
  <c r="D152" i="203"/>
  <c r="A152" i="203"/>
  <c r="D151" i="203"/>
  <c r="A151" i="203"/>
  <c r="D150" i="203"/>
  <c r="A150" i="203"/>
  <c r="D149" i="203"/>
  <c r="A149" i="203"/>
  <c r="D148" i="203"/>
  <c r="A148" i="203"/>
  <c r="D147" i="203"/>
  <c r="A147" i="203"/>
  <c r="D146" i="203"/>
  <c r="A146" i="203"/>
  <c r="D145" i="203"/>
  <c r="A145" i="203"/>
  <c r="D144" i="203"/>
  <c r="A144" i="203"/>
  <c r="D143" i="203"/>
  <c r="A143" i="203"/>
  <c r="D142" i="203"/>
  <c r="A142" i="203"/>
  <c r="D141" i="203"/>
  <c r="A141" i="203"/>
  <c r="D140" i="203"/>
  <c r="A140" i="203"/>
  <c r="D139" i="203"/>
  <c r="A139" i="203"/>
  <c r="D138" i="203"/>
  <c r="A138" i="203"/>
  <c r="D137" i="203"/>
  <c r="A137" i="203"/>
  <c r="D136" i="203"/>
  <c r="A136" i="203"/>
  <c r="D135" i="203"/>
  <c r="A135" i="203"/>
  <c r="D134" i="203"/>
  <c r="A134" i="203"/>
  <c r="D133" i="203"/>
  <c r="A133" i="203"/>
  <c r="D132" i="203"/>
  <c r="A132" i="203"/>
  <c r="D131" i="203"/>
  <c r="A131" i="203"/>
  <c r="D130" i="203"/>
  <c r="A130" i="203"/>
  <c r="D129" i="203"/>
  <c r="A129" i="203"/>
  <c r="D128" i="203"/>
  <c r="A128" i="203"/>
  <c r="D127" i="203"/>
  <c r="A127" i="203"/>
  <c r="D126" i="203"/>
  <c r="A126" i="203"/>
  <c r="D125" i="203"/>
  <c r="A125" i="203"/>
  <c r="D124" i="203"/>
  <c r="A124" i="203"/>
  <c r="D123" i="203"/>
  <c r="A123" i="203"/>
  <c r="D122" i="203"/>
  <c r="A122" i="203"/>
  <c r="D121" i="203"/>
  <c r="A121" i="203"/>
  <c r="D120" i="203"/>
  <c r="A120" i="203"/>
  <c r="D119" i="203"/>
  <c r="A119" i="203"/>
  <c r="D118" i="203"/>
  <c r="A118" i="203"/>
  <c r="D117" i="203"/>
  <c r="A117" i="203"/>
  <c r="D116" i="203"/>
  <c r="A116" i="203"/>
  <c r="D115" i="203"/>
  <c r="A115" i="203"/>
  <c r="D114" i="203"/>
  <c r="A114" i="203"/>
  <c r="D113" i="203"/>
  <c r="A113" i="203"/>
  <c r="D112" i="203"/>
  <c r="A112" i="203"/>
  <c r="D111" i="203"/>
  <c r="A111" i="203"/>
  <c r="D110" i="203"/>
  <c r="A110" i="203"/>
  <c r="D109" i="203"/>
  <c r="A109" i="203"/>
  <c r="D108" i="203"/>
  <c r="A108" i="203"/>
  <c r="D107" i="203"/>
  <c r="A107" i="203"/>
  <c r="D106" i="203"/>
  <c r="A106" i="203"/>
  <c r="D105" i="203"/>
  <c r="A105" i="203"/>
  <c r="D104" i="203"/>
  <c r="A104" i="203"/>
  <c r="D103" i="203"/>
  <c r="A103" i="203"/>
  <c r="D102" i="203"/>
  <c r="A102" i="203"/>
  <c r="D101" i="203"/>
  <c r="A101" i="203"/>
  <c r="D100" i="203"/>
  <c r="A100" i="203"/>
  <c r="D99" i="203"/>
  <c r="A99" i="203"/>
  <c r="D98" i="203"/>
  <c r="A98" i="203"/>
  <c r="D97" i="203"/>
  <c r="A97" i="203"/>
  <c r="D96" i="203"/>
  <c r="A96" i="203"/>
  <c r="D95" i="203"/>
  <c r="A95" i="203"/>
  <c r="D94" i="203"/>
  <c r="A94" i="203"/>
  <c r="D93" i="203"/>
  <c r="A93" i="203"/>
  <c r="D92" i="203"/>
  <c r="A92" i="203"/>
  <c r="D91" i="203"/>
  <c r="A91" i="203"/>
  <c r="D90" i="203"/>
  <c r="A90" i="203"/>
  <c r="D89" i="203"/>
  <c r="A89" i="203"/>
  <c r="D88" i="203"/>
  <c r="A88" i="203"/>
  <c r="D87" i="203"/>
  <c r="A87" i="203"/>
  <c r="D86" i="203"/>
  <c r="A86" i="203"/>
  <c r="D85" i="203"/>
  <c r="A85" i="203"/>
  <c r="D84" i="203"/>
  <c r="A84" i="203"/>
  <c r="D83" i="203"/>
  <c r="A83" i="203"/>
  <c r="D82" i="203"/>
  <c r="A82" i="203"/>
  <c r="D81" i="203"/>
  <c r="A81" i="203"/>
  <c r="D80" i="203"/>
  <c r="A80" i="203"/>
  <c r="D79" i="203"/>
  <c r="A79" i="203"/>
  <c r="D78" i="203"/>
  <c r="A78" i="203"/>
  <c r="D77" i="203"/>
  <c r="A77" i="203"/>
  <c r="D76" i="203"/>
  <c r="A76" i="203"/>
  <c r="D75" i="203"/>
  <c r="A75" i="203"/>
  <c r="D74" i="203"/>
  <c r="A74" i="203"/>
  <c r="D73" i="203"/>
  <c r="A73" i="203"/>
  <c r="D72" i="203"/>
  <c r="A72" i="203"/>
  <c r="D71" i="203"/>
  <c r="A71" i="203"/>
  <c r="D70" i="203"/>
  <c r="A70" i="203"/>
  <c r="D69" i="203"/>
  <c r="A69" i="203"/>
  <c r="D68" i="203"/>
  <c r="A68" i="203"/>
  <c r="D67" i="203"/>
  <c r="A67" i="203"/>
  <c r="D66" i="203"/>
  <c r="A66" i="203"/>
  <c r="D65" i="203"/>
  <c r="A65" i="203"/>
  <c r="D64" i="203"/>
  <c r="A64" i="203"/>
  <c r="D63" i="203"/>
  <c r="A63" i="203"/>
  <c r="D62" i="203"/>
  <c r="A62" i="203"/>
  <c r="D61" i="203"/>
  <c r="A61" i="203"/>
  <c r="D60" i="203"/>
  <c r="A60" i="203"/>
  <c r="D59" i="203"/>
  <c r="A59" i="203"/>
  <c r="D58" i="203"/>
  <c r="A58" i="203"/>
  <c r="D57" i="203"/>
  <c r="A57" i="203"/>
  <c r="D56" i="203"/>
  <c r="A56" i="203"/>
  <c r="D55" i="203"/>
  <c r="A55" i="203"/>
  <c r="D54" i="203"/>
  <c r="A54" i="203"/>
  <c r="D53" i="203"/>
  <c r="A53" i="203"/>
  <c r="D52" i="203"/>
  <c r="A52" i="203"/>
  <c r="D51" i="203"/>
  <c r="A51" i="203"/>
  <c r="D50" i="203"/>
  <c r="A50" i="203"/>
  <c r="D49" i="203"/>
  <c r="A49" i="203"/>
  <c r="D48" i="203"/>
  <c r="A48" i="203"/>
  <c r="D47" i="203"/>
  <c r="A47" i="203"/>
  <c r="D46" i="203"/>
  <c r="A46" i="203"/>
  <c r="D45" i="203"/>
  <c r="A45" i="203"/>
  <c r="D44" i="203"/>
  <c r="A44" i="203"/>
  <c r="D43" i="203"/>
  <c r="A43" i="203"/>
  <c r="D42" i="203"/>
  <c r="A42" i="203"/>
  <c r="D41" i="203"/>
  <c r="A41" i="203"/>
  <c r="D40" i="203"/>
  <c r="A40" i="203"/>
  <c r="D39" i="203"/>
  <c r="A39" i="203"/>
  <c r="D38" i="203"/>
  <c r="A38" i="203"/>
  <c r="D37" i="203"/>
  <c r="A37" i="203"/>
  <c r="D36" i="203"/>
  <c r="A36" i="203"/>
  <c r="D35" i="203"/>
  <c r="A35" i="203"/>
  <c r="D34" i="203"/>
  <c r="A34" i="203"/>
  <c r="D33" i="203"/>
  <c r="A33" i="203"/>
  <c r="D32" i="203"/>
  <c r="A32" i="203"/>
  <c r="D31" i="203"/>
  <c r="A31" i="203"/>
  <c r="D30" i="203"/>
  <c r="A30" i="203"/>
  <c r="D29" i="203"/>
  <c r="A29" i="203"/>
  <c r="D28" i="203"/>
  <c r="A28" i="203"/>
  <c r="D27" i="203"/>
  <c r="A27" i="203"/>
  <c r="D26" i="203"/>
  <c r="A26" i="203"/>
  <c r="D25" i="203"/>
  <c r="A25" i="203"/>
  <c r="D24" i="203"/>
  <c r="A24" i="203"/>
  <c r="D23" i="203"/>
  <c r="A23" i="203"/>
  <c r="D22" i="203"/>
  <c r="A22" i="203"/>
  <c r="D21" i="203"/>
  <c r="A21" i="203"/>
  <c r="D20" i="203"/>
  <c r="A20" i="203"/>
  <c r="D19" i="203"/>
  <c r="A19" i="203"/>
  <c r="D18" i="203"/>
  <c r="A18" i="203"/>
  <c r="D17" i="203"/>
  <c r="A17" i="203"/>
  <c r="D16" i="203"/>
  <c r="A16" i="203"/>
  <c r="D15" i="203"/>
  <c r="A15" i="203"/>
  <c r="D14" i="203"/>
  <c r="A14" i="203"/>
  <c r="D13" i="203"/>
  <c r="A13" i="203"/>
  <c r="D12" i="203"/>
  <c r="A12" i="203"/>
  <c r="D11" i="203"/>
  <c r="A11" i="203"/>
  <c r="D10" i="203"/>
  <c r="A10" i="203"/>
  <c r="D9" i="203"/>
  <c r="A9" i="203"/>
  <c r="D8" i="203"/>
  <c r="A8" i="203"/>
  <c r="D308" i="202"/>
  <c r="A308" i="202"/>
  <c r="D307" i="202"/>
  <c r="A307" i="202"/>
  <c r="D306" i="202"/>
  <c r="A306" i="202"/>
  <c r="D305" i="202"/>
  <c r="A305" i="202"/>
  <c r="D304" i="202"/>
  <c r="A304" i="202"/>
  <c r="D303" i="202"/>
  <c r="A303" i="202"/>
  <c r="D302" i="202"/>
  <c r="A302" i="202"/>
  <c r="D301" i="202"/>
  <c r="A301" i="202"/>
  <c r="D300" i="202"/>
  <c r="A300" i="202"/>
  <c r="D299" i="202"/>
  <c r="A299" i="202"/>
  <c r="D298" i="202"/>
  <c r="A298" i="202"/>
  <c r="D297" i="202"/>
  <c r="A297" i="202"/>
  <c r="D296" i="202"/>
  <c r="A296" i="202"/>
  <c r="D295" i="202"/>
  <c r="A295" i="202"/>
  <c r="D294" i="202"/>
  <c r="A294" i="202"/>
  <c r="D293" i="202"/>
  <c r="A293" i="202"/>
  <c r="D292" i="202"/>
  <c r="A292" i="202"/>
  <c r="D291" i="202"/>
  <c r="A291" i="202"/>
  <c r="D290" i="202"/>
  <c r="A290" i="202"/>
  <c r="D289" i="202"/>
  <c r="A289" i="202"/>
  <c r="D288" i="202"/>
  <c r="A288" i="202"/>
  <c r="D287" i="202"/>
  <c r="A287" i="202"/>
  <c r="D286" i="202"/>
  <c r="A286" i="202"/>
  <c r="D285" i="202"/>
  <c r="A285" i="202"/>
  <c r="D284" i="202"/>
  <c r="A284" i="202"/>
  <c r="D283" i="202"/>
  <c r="A283" i="202"/>
  <c r="D282" i="202"/>
  <c r="A282" i="202"/>
  <c r="D281" i="202"/>
  <c r="A281" i="202"/>
  <c r="D280" i="202"/>
  <c r="A280" i="202"/>
  <c r="D279" i="202"/>
  <c r="A279" i="202"/>
  <c r="D278" i="202"/>
  <c r="A278" i="202"/>
  <c r="D277" i="202"/>
  <c r="A277" i="202"/>
  <c r="D276" i="202"/>
  <c r="A276" i="202"/>
  <c r="D275" i="202"/>
  <c r="A275" i="202"/>
  <c r="D274" i="202"/>
  <c r="A274" i="202"/>
  <c r="D273" i="202"/>
  <c r="A273" i="202"/>
  <c r="D272" i="202"/>
  <c r="A272" i="202"/>
  <c r="D271" i="202"/>
  <c r="A271" i="202"/>
  <c r="D270" i="202"/>
  <c r="A270" i="202"/>
  <c r="D269" i="202"/>
  <c r="A269" i="202"/>
  <c r="D268" i="202"/>
  <c r="A268" i="202"/>
  <c r="D267" i="202"/>
  <c r="A267" i="202"/>
  <c r="D266" i="202"/>
  <c r="A266" i="202"/>
  <c r="D265" i="202"/>
  <c r="A265" i="202"/>
  <c r="D264" i="202"/>
  <c r="A264" i="202"/>
  <c r="D263" i="202"/>
  <c r="A263" i="202"/>
  <c r="D262" i="202"/>
  <c r="A262" i="202"/>
  <c r="D261" i="202"/>
  <c r="A261" i="202"/>
  <c r="D260" i="202"/>
  <c r="A260" i="202"/>
  <c r="D259" i="202"/>
  <c r="A259" i="202"/>
  <c r="D258" i="202"/>
  <c r="A258" i="202"/>
  <c r="D257" i="202"/>
  <c r="A257" i="202"/>
  <c r="D256" i="202"/>
  <c r="A256" i="202"/>
  <c r="D255" i="202"/>
  <c r="A255" i="202"/>
  <c r="D254" i="202"/>
  <c r="A254" i="202"/>
  <c r="D253" i="202"/>
  <c r="A253" i="202"/>
  <c r="D252" i="202"/>
  <c r="A252" i="202"/>
  <c r="D251" i="202"/>
  <c r="A251" i="202"/>
  <c r="D250" i="202"/>
  <c r="A250" i="202"/>
  <c r="D249" i="202"/>
  <c r="A249" i="202"/>
  <c r="D248" i="202"/>
  <c r="A248" i="202"/>
  <c r="D247" i="202"/>
  <c r="A247" i="202"/>
  <c r="D246" i="202"/>
  <c r="A246" i="202"/>
  <c r="D245" i="202"/>
  <c r="A245" i="202"/>
  <c r="D244" i="202"/>
  <c r="A244" i="202"/>
  <c r="D243" i="202"/>
  <c r="A243" i="202"/>
  <c r="D242" i="202"/>
  <c r="A242" i="202"/>
  <c r="D241" i="202"/>
  <c r="A241" i="202"/>
  <c r="D240" i="202"/>
  <c r="A240" i="202"/>
  <c r="D239" i="202"/>
  <c r="A239" i="202"/>
  <c r="D238" i="202"/>
  <c r="A238" i="202"/>
  <c r="D237" i="202"/>
  <c r="A237" i="202"/>
  <c r="D236" i="202"/>
  <c r="A236" i="202"/>
  <c r="D235" i="202"/>
  <c r="A235" i="202"/>
  <c r="D234" i="202"/>
  <c r="A234" i="202"/>
  <c r="D233" i="202"/>
  <c r="A233" i="202"/>
  <c r="D232" i="202"/>
  <c r="A232" i="202"/>
  <c r="D231" i="202"/>
  <c r="A231" i="202"/>
  <c r="D230" i="202"/>
  <c r="A230" i="202"/>
  <c r="D229" i="202"/>
  <c r="A229" i="202"/>
  <c r="D228" i="202"/>
  <c r="A228" i="202"/>
  <c r="D227" i="202"/>
  <c r="A227" i="202"/>
  <c r="D226" i="202"/>
  <c r="A226" i="202"/>
  <c r="D225" i="202"/>
  <c r="A225" i="202"/>
  <c r="D224" i="202"/>
  <c r="A224" i="202"/>
  <c r="D223" i="202"/>
  <c r="A223" i="202"/>
  <c r="D222" i="202"/>
  <c r="A222" i="202"/>
  <c r="D221" i="202"/>
  <c r="A221" i="202"/>
  <c r="D220" i="202"/>
  <c r="A220" i="202"/>
  <c r="D219" i="202"/>
  <c r="A219" i="202"/>
  <c r="D218" i="202"/>
  <c r="A218" i="202"/>
  <c r="D217" i="202"/>
  <c r="A217" i="202"/>
  <c r="D216" i="202"/>
  <c r="A216" i="202"/>
  <c r="D215" i="202"/>
  <c r="A215" i="202"/>
  <c r="D214" i="202"/>
  <c r="A214" i="202"/>
  <c r="D213" i="202"/>
  <c r="A213" i="202"/>
  <c r="D212" i="202"/>
  <c r="A212" i="202"/>
  <c r="D211" i="202"/>
  <c r="A211" i="202"/>
  <c r="D210" i="202"/>
  <c r="A210" i="202"/>
  <c r="D209" i="202"/>
  <c r="A209" i="202"/>
  <c r="D208" i="202"/>
  <c r="A208" i="202"/>
  <c r="D207" i="202"/>
  <c r="A207" i="202"/>
  <c r="D206" i="202"/>
  <c r="A206" i="202"/>
  <c r="D205" i="202"/>
  <c r="A205" i="202"/>
  <c r="D204" i="202"/>
  <c r="A204" i="202"/>
  <c r="D203" i="202"/>
  <c r="A203" i="202"/>
  <c r="D202" i="202"/>
  <c r="A202" i="202"/>
  <c r="D201" i="202"/>
  <c r="A201" i="202"/>
  <c r="D200" i="202"/>
  <c r="A200" i="202"/>
  <c r="D199" i="202"/>
  <c r="A199" i="202"/>
  <c r="D198" i="202"/>
  <c r="A198" i="202"/>
  <c r="D197" i="202"/>
  <c r="A197" i="202"/>
  <c r="D196" i="202"/>
  <c r="A196" i="202"/>
  <c r="D195" i="202"/>
  <c r="A195" i="202"/>
  <c r="D194" i="202"/>
  <c r="A194" i="202"/>
  <c r="D193" i="202"/>
  <c r="A193" i="202"/>
  <c r="D192" i="202"/>
  <c r="A192" i="202"/>
  <c r="D191" i="202"/>
  <c r="A191" i="202"/>
  <c r="D190" i="202"/>
  <c r="A190" i="202"/>
  <c r="D189" i="202"/>
  <c r="A189" i="202"/>
  <c r="D188" i="202"/>
  <c r="A188" i="202"/>
  <c r="D187" i="202"/>
  <c r="A187" i="202"/>
  <c r="D186" i="202"/>
  <c r="A186" i="202"/>
  <c r="D185" i="202"/>
  <c r="A185" i="202"/>
  <c r="D184" i="202"/>
  <c r="A184" i="202"/>
  <c r="D183" i="202"/>
  <c r="A183" i="202"/>
  <c r="D182" i="202"/>
  <c r="A182" i="202"/>
  <c r="D181" i="202"/>
  <c r="A181" i="202"/>
  <c r="D180" i="202"/>
  <c r="A180" i="202"/>
  <c r="D179" i="202"/>
  <c r="A179" i="202"/>
  <c r="D178" i="202"/>
  <c r="A178" i="202"/>
  <c r="D177" i="202"/>
  <c r="A177" i="202"/>
  <c r="D176" i="202"/>
  <c r="A176" i="202"/>
  <c r="D175" i="202"/>
  <c r="A175" i="202"/>
  <c r="D174" i="202"/>
  <c r="A174" i="202"/>
  <c r="D173" i="202"/>
  <c r="A173" i="202"/>
  <c r="D172" i="202"/>
  <c r="A172" i="202"/>
  <c r="D171" i="202"/>
  <c r="A171" i="202"/>
  <c r="D170" i="202"/>
  <c r="A170" i="202"/>
  <c r="D169" i="202"/>
  <c r="A169" i="202"/>
  <c r="D168" i="202"/>
  <c r="A168" i="202"/>
  <c r="D167" i="202"/>
  <c r="A167" i="202"/>
  <c r="D166" i="202"/>
  <c r="A166" i="202"/>
  <c r="D165" i="202"/>
  <c r="A165" i="202"/>
  <c r="D164" i="202"/>
  <c r="A164" i="202"/>
  <c r="D163" i="202"/>
  <c r="A163" i="202"/>
  <c r="D162" i="202"/>
  <c r="A162" i="202"/>
  <c r="D161" i="202"/>
  <c r="A161" i="202"/>
  <c r="D160" i="202"/>
  <c r="A160" i="202"/>
  <c r="D159" i="202"/>
  <c r="A159" i="202"/>
  <c r="D158" i="202"/>
  <c r="A158" i="202"/>
  <c r="D157" i="202"/>
  <c r="A157" i="202"/>
  <c r="D156" i="202"/>
  <c r="A156" i="202"/>
  <c r="D155" i="202"/>
  <c r="A155" i="202"/>
  <c r="D154" i="202"/>
  <c r="A154" i="202"/>
  <c r="D153" i="202"/>
  <c r="A153" i="202"/>
  <c r="D152" i="202"/>
  <c r="A152" i="202"/>
  <c r="D151" i="202"/>
  <c r="A151" i="202"/>
  <c r="D150" i="202"/>
  <c r="A150" i="202"/>
  <c r="D149" i="202"/>
  <c r="A149" i="202"/>
  <c r="D148" i="202"/>
  <c r="A148" i="202"/>
  <c r="D147" i="202"/>
  <c r="A147" i="202"/>
  <c r="D146" i="202"/>
  <c r="A146" i="202"/>
  <c r="D145" i="202"/>
  <c r="A145" i="202"/>
  <c r="D144" i="202"/>
  <c r="A144" i="202"/>
  <c r="D143" i="202"/>
  <c r="A143" i="202"/>
  <c r="D142" i="202"/>
  <c r="A142" i="202"/>
  <c r="D141" i="202"/>
  <c r="A141" i="202"/>
  <c r="D140" i="202"/>
  <c r="A140" i="202"/>
  <c r="D139" i="202"/>
  <c r="A139" i="202"/>
  <c r="D138" i="202"/>
  <c r="A138" i="202"/>
  <c r="D137" i="202"/>
  <c r="A137" i="202"/>
  <c r="D136" i="202"/>
  <c r="A136" i="202"/>
  <c r="D135" i="202"/>
  <c r="A135" i="202"/>
  <c r="D134" i="202"/>
  <c r="A134" i="202"/>
  <c r="D133" i="202"/>
  <c r="A133" i="202"/>
  <c r="D132" i="202"/>
  <c r="A132" i="202"/>
  <c r="D131" i="202"/>
  <c r="A131" i="202"/>
  <c r="D130" i="202"/>
  <c r="A130" i="202"/>
  <c r="D129" i="202"/>
  <c r="A129" i="202"/>
  <c r="D128" i="202"/>
  <c r="A128" i="202"/>
  <c r="D127" i="202"/>
  <c r="A127" i="202"/>
  <c r="D126" i="202"/>
  <c r="A126" i="202"/>
  <c r="D125" i="202"/>
  <c r="A125" i="202"/>
  <c r="D124" i="202"/>
  <c r="A124" i="202"/>
  <c r="D123" i="202"/>
  <c r="A123" i="202"/>
  <c r="D122" i="202"/>
  <c r="A122" i="202"/>
  <c r="D121" i="202"/>
  <c r="A121" i="202"/>
  <c r="D120" i="202"/>
  <c r="A120" i="202"/>
  <c r="D119" i="202"/>
  <c r="A119" i="202"/>
  <c r="D118" i="202"/>
  <c r="A118" i="202"/>
  <c r="D117" i="202"/>
  <c r="A117" i="202"/>
  <c r="D116" i="202"/>
  <c r="A116" i="202"/>
  <c r="D115" i="202"/>
  <c r="A115" i="202"/>
  <c r="D114" i="202"/>
  <c r="A114" i="202"/>
  <c r="D113" i="202"/>
  <c r="A113" i="202"/>
  <c r="D112" i="202"/>
  <c r="A112" i="202"/>
  <c r="D111" i="202"/>
  <c r="A111" i="202"/>
  <c r="D110" i="202"/>
  <c r="A110" i="202"/>
  <c r="D109" i="202"/>
  <c r="A109" i="202"/>
  <c r="D108" i="202"/>
  <c r="A108" i="202"/>
  <c r="D107" i="202"/>
  <c r="A107" i="202"/>
  <c r="D106" i="202"/>
  <c r="A106" i="202"/>
  <c r="D105" i="202"/>
  <c r="A105" i="202"/>
  <c r="D104" i="202"/>
  <c r="A104" i="202"/>
  <c r="D103" i="202"/>
  <c r="A103" i="202"/>
  <c r="D102" i="202"/>
  <c r="A102" i="202"/>
  <c r="D101" i="202"/>
  <c r="A101" i="202"/>
  <c r="D100" i="202"/>
  <c r="A100" i="202"/>
  <c r="D99" i="202"/>
  <c r="A99" i="202"/>
  <c r="D98" i="202"/>
  <c r="A98" i="202"/>
  <c r="D97" i="202"/>
  <c r="A97" i="202"/>
  <c r="D96" i="202"/>
  <c r="A96" i="202"/>
  <c r="D95" i="202"/>
  <c r="A95" i="202"/>
  <c r="D94" i="202"/>
  <c r="A94" i="202"/>
  <c r="D93" i="202"/>
  <c r="A93" i="202"/>
  <c r="D92" i="202"/>
  <c r="A92" i="202"/>
  <c r="D91" i="202"/>
  <c r="A91" i="202"/>
  <c r="D90" i="202"/>
  <c r="A90" i="202"/>
  <c r="D89" i="202"/>
  <c r="A89" i="202"/>
  <c r="D88" i="202"/>
  <c r="A88" i="202"/>
  <c r="D87" i="202"/>
  <c r="A87" i="202"/>
  <c r="D86" i="202"/>
  <c r="A86" i="202"/>
  <c r="D85" i="202"/>
  <c r="A85" i="202"/>
  <c r="D84" i="202"/>
  <c r="A84" i="202"/>
  <c r="D83" i="202"/>
  <c r="A83" i="202"/>
  <c r="D82" i="202"/>
  <c r="A82" i="202"/>
  <c r="D81" i="202"/>
  <c r="A81" i="202"/>
  <c r="D80" i="202"/>
  <c r="A80" i="202"/>
  <c r="D79" i="202"/>
  <c r="A79" i="202"/>
  <c r="D78" i="202"/>
  <c r="A78" i="202"/>
  <c r="D77" i="202"/>
  <c r="A77" i="202"/>
  <c r="D76" i="202"/>
  <c r="A76" i="202"/>
  <c r="D75" i="202"/>
  <c r="A75" i="202"/>
  <c r="D74" i="202"/>
  <c r="A74" i="202"/>
  <c r="D73" i="202"/>
  <c r="A73" i="202"/>
  <c r="D72" i="202"/>
  <c r="A72" i="202"/>
  <c r="D71" i="202"/>
  <c r="A71" i="202"/>
  <c r="D70" i="202"/>
  <c r="A70" i="202"/>
  <c r="D69" i="202"/>
  <c r="A69" i="202"/>
  <c r="D68" i="202"/>
  <c r="A68" i="202"/>
  <c r="D67" i="202"/>
  <c r="A67" i="202"/>
  <c r="D66" i="202"/>
  <c r="A66" i="202"/>
  <c r="D65" i="202"/>
  <c r="A65" i="202"/>
  <c r="D64" i="202"/>
  <c r="A64" i="202"/>
  <c r="D63" i="202"/>
  <c r="A63" i="202"/>
  <c r="D62" i="202"/>
  <c r="A62" i="202"/>
  <c r="D61" i="202"/>
  <c r="A61" i="202"/>
  <c r="D60" i="202"/>
  <c r="A60" i="202"/>
  <c r="D59" i="202"/>
  <c r="A59" i="202"/>
  <c r="D58" i="202"/>
  <c r="A58" i="202"/>
  <c r="D57" i="202"/>
  <c r="A57" i="202"/>
  <c r="D56" i="202"/>
  <c r="A56" i="202"/>
  <c r="D55" i="202"/>
  <c r="A55" i="202"/>
  <c r="D54" i="202"/>
  <c r="A54" i="202"/>
  <c r="D53" i="202"/>
  <c r="A53" i="202"/>
  <c r="D52" i="202"/>
  <c r="A52" i="202"/>
  <c r="D51" i="202"/>
  <c r="A51" i="202"/>
  <c r="D50" i="202"/>
  <c r="A50" i="202"/>
  <c r="D49" i="202"/>
  <c r="A49" i="202"/>
  <c r="D48" i="202"/>
  <c r="A48" i="202"/>
  <c r="D47" i="202"/>
  <c r="A47" i="202"/>
  <c r="D46" i="202"/>
  <c r="A46" i="202"/>
  <c r="D45" i="202"/>
  <c r="A45" i="202"/>
  <c r="D44" i="202"/>
  <c r="A44" i="202"/>
  <c r="D43" i="202"/>
  <c r="A43" i="202"/>
  <c r="D42" i="202"/>
  <c r="A42" i="202"/>
  <c r="D41" i="202"/>
  <c r="A41" i="202"/>
  <c r="D40" i="202"/>
  <c r="A40" i="202"/>
  <c r="D39" i="202"/>
  <c r="A39" i="202"/>
  <c r="D38" i="202"/>
  <c r="A38" i="202"/>
  <c r="D37" i="202"/>
  <c r="A37" i="202"/>
  <c r="D36" i="202"/>
  <c r="A36" i="202"/>
  <c r="D35" i="202"/>
  <c r="A35" i="202"/>
  <c r="D34" i="202"/>
  <c r="A34" i="202"/>
  <c r="D33" i="202"/>
  <c r="A33" i="202"/>
  <c r="D32" i="202"/>
  <c r="A32" i="202"/>
  <c r="D31" i="202"/>
  <c r="A31" i="202"/>
  <c r="D30" i="202"/>
  <c r="A30" i="202"/>
  <c r="D29" i="202"/>
  <c r="A29" i="202"/>
  <c r="D28" i="202"/>
  <c r="A28" i="202"/>
  <c r="D27" i="202"/>
  <c r="A27" i="202"/>
  <c r="D26" i="202"/>
  <c r="A26" i="202"/>
  <c r="D25" i="202"/>
  <c r="A25" i="202"/>
  <c r="D24" i="202"/>
  <c r="A24" i="202"/>
  <c r="D23" i="202"/>
  <c r="A23" i="202"/>
  <c r="D22" i="202"/>
  <c r="A22" i="202"/>
  <c r="D21" i="202"/>
  <c r="A21" i="202"/>
  <c r="D20" i="202"/>
  <c r="A20" i="202"/>
  <c r="D19" i="202"/>
  <c r="A19" i="202"/>
  <c r="D18" i="202"/>
  <c r="A18" i="202"/>
  <c r="D17" i="202"/>
  <c r="A17" i="202"/>
  <c r="D16" i="202"/>
  <c r="A16" i="202"/>
  <c r="D15" i="202"/>
  <c r="A15" i="202"/>
  <c r="D14" i="202"/>
  <c r="A14" i="202"/>
  <c r="D13" i="202"/>
  <c r="A13" i="202"/>
  <c r="D12" i="202"/>
  <c r="A12" i="202"/>
  <c r="D11" i="202"/>
  <c r="A11" i="202"/>
  <c r="D10" i="202"/>
  <c r="A10" i="202"/>
  <c r="D9" i="202"/>
  <c r="A9" i="202"/>
  <c r="E8" i="202"/>
  <c r="D8" i="202"/>
  <c r="A8" i="202"/>
  <c r="D5" i="201"/>
  <c r="D6" i="201" s="1"/>
  <c r="D4" i="201"/>
  <c r="D5" i="200"/>
  <c r="D6" i="200" s="1"/>
  <c r="D4" i="200"/>
  <c r="D4" i="199"/>
  <c r="D5" i="199" s="1"/>
  <c r="D6" i="199" s="1"/>
  <c r="D7" i="199" s="1"/>
  <c r="D8" i="199" s="1"/>
  <c r="D9" i="199" s="1"/>
  <c r="D10" i="199" s="1"/>
  <c r="D11" i="199" s="1"/>
  <c r="D12" i="199" s="1"/>
  <c r="D13" i="199" s="1"/>
  <c r="D14" i="199" s="1"/>
  <c r="D15" i="199" s="1"/>
  <c r="D16" i="199" s="1"/>
  <c r="D17" i="199" s="1"/>
  <c r="D18" i="199" s="1"/>
  <c r="D19" i="199" s="1"/>
  <c r="D20" i="199" s="1"/>
  <c r="D21" i="199" s="1"/>
  <c r="D22" i="199" s="1"/>
  <c r="D23" i="199" s="1"/>
  <c r="D24" i="199" s="1"/>
  <c r="D25" i="199" s="1"/>
  <c r="D26" i="199" s="1"/>
  <c r="D27" i="199" s="1"/>
  <c r="D28" i="199" s="1"/>
  <c r="D5" i="198"/>
  <c r="D6" i="198" s="1"/>
  <c r="D4" i="198"/>
  <c r="D308" i="197"/>
  <c r="A308" i="197"/>
  <c r="D307" i="197"/>
  <c r="A307" i="197"/>
  <c r="D306" i="197"/>
  <c r="A306" i="197"/>
  <c r="D305" i="197"/>
  <c r="A305" i="197"/>
  <c r="D304" i="197"/>
  <c r="A304" i="197"/>
  <c r="D303" i="197"/>
  <c r="A303" i="197"/>
  <c r="D302" i="197"/>
  <c r="A302" i="197"/>
  <c r="D301" i="197"/>
  <c r="A301" i="197"/>
  <c r="D300" i="197"/>
  <c r="A300" i="197"/>
  <c r="D299" i="197"/>
  <c r="A299" i="197"/>
  <c r="D298" i="197"/>
  <c r="A298" i="197"/>
  <c r="D297" i="197"/>
  <c r="A297" i="197"/>
  <c r="D296" i="197"/>
  <c r="A296" i="197"/>
  <c r="D295" i="197"/>
  <c r="A295" i="197"/>
  <c r="D294" i="197"/>
  <c r="A294" i="197"/>
  <c r="D293" i="197"/>
  <c r="A293" i="197"/>
  <c r="D292" i="197"/>
  <c r="A292" i="197"/>
  <c r="D291" i="197"/>
  <c r="A291" i="197"/>
  <c r="D290" i="197"/>
  <c r="A290" i="197"/>
  <c r="D289" i="197"/>
  <c r="A289" i="197"/>
  <c r="D288" i="197"/>
  <c r="A288" i="197"/>
  <c r="D287" i="197"/>
  <c r="A287" i="197"/>
  <c r="D286" i="197"/>
  <c r="A286" i="197"/>
  <c r="D285" i="197"/>
  <c r="A285" i="197"/>
  <c r="D284" i="197"/>
  <c r="A284" i="197"/>
  <c r="D283" i="197"/>
  <c r="A283" i="197"/>
  <c r="D282" i="197"/>
  <c r="A282" i="197"/>
  <c r="D281" i="197"/>
  <c r="A281" i="197"/>
  <c r="D280" i="197"/>
  <c r="A280" i="197"/>
  <c r="D279" i="197"/>
  <c r="A279" i="197"/>
  <c r="D278" i="197"/>
  <c r="A278" i="197"/>
  <c r="D277" i="197"/>
  <c r="A277" i="197"/>
  <c r="D276" i="197"/>
  <c r="A276" i="197"/>
  <c r="D275" i="197"/>
  <c r="A275" i="197"/>
  <c r="D274" i="197"/>
  <c r="A274" i="197"/>
  <c r="D273" i="197"/>
  <c r="A273" i="197"/>
  <c r="D272" i="197"/>
  <c r="A272" i="197"/>
  <c r="D271" i="197"/>
  <c r="A271" i="197"/>
  <c r="D270" i="197"/>
  <c r="A270" i="197"/>
  <c r="D269" i="197"/>
  <c r="A269" i="197"/>
  <c r="D268" i="197"/>
  <c r="A268" i="197"/>
  <c r="D267" i="197"/>
  <c r="A267" i="197"/>
  <c r="D266" i="197"/>
  <c r="A266" i="197"/>
  <c r="D265" i="197"/>
  <c r="A265" i="197"/>
  <c r="D264" i="197"/>
  <c r="A264" i="197"/>
  <c r="D263" i="197"/>
  <c r="A263" i="197"/>
  <c r="D262" i="197"/>
  <c r="A262" i="197"/>
  <c r="D261" i="197"/>
  <c r="A261" i="197"/>
  <c r="D260" i="197"/>
  <c r="A260" i="197"/>
  <c r="D259" i="197"/>
  <c r="A259" i="197"/>
  <c r="D258" i="197"/>
  <c r="A258" i="197"/>
  <c r="D257" i="197"/>
  <c r="A257" i="197"/>
  <c r="D256" i="197"/>
  <c r="A256" i="197"/>
  <c r="D255" i="197"/>
  <c r="A255" i="197"/>
  <c r="D254" i="197"/>
  <c r="A254" i="197"/>
  <c r="D253" i="197"/>
  <c r="A253" i="197"/>
  <c r="D252" i="197"/>
  <c r="A252" i="197"/>
  <c r="D251" i="197"/>
  <c r="A251" i="197"/>
  <c r="D250" i="197"/>
  <c r="A250" i="197"/>
  <c r="D249" i="197"/>
  <c r="A249" i="197"/>
  <c r="D248" i="197"/>
  <c r="A248" i="197"/>
  <c r="D247" i="197"/>
  <c r="A247" i="197"/>
  <c r="D246" i="197"/>
  <c r="A246" i="197"/>
  <c r="D245" i="197"/>
  <c r="A245" i="197"/>
  <c r="D244" i="197"/>
  <c r="A244" i="197"/>
  <c r="D243" i="197"/>
  <c r="A243" i="197"/>
  <c r="D242" i="197"/>
  <c r="A242" i="197"/>
  <c r="D241" i="197"/>
  <c r="A241" i="197"/>
  <c r="D240" i="197"/>
  <c r="A240" i="197"/>
  <c r="D239" i="197"/>
  <c r="A239" i="197"/>
  <c r="D238" i="197"/>
  <c r="A238" i="197"/>
  <c r="D237" i="197"/>
  <c r="A237" i="197"/>
  <c r="D236" i="197"/>
  <c r="A236" i="197"/>
  <c r="D235" i="197"/>
  <c r="A235" i="197"/>
  <c r="D234" i="197"/>
  <c r="A234" i="197"/>
  <c r="D233" i="197"/>
  <c r="A233" i="197"/>
  <c r="D232" i="197"/>
  <c r="A232" i="197"/>
  <c r="D231" i="197"/>
  <c r="A231" i="197"/>
  <c r="D230" i="197"/>
  <c r="A230" i="197"/>
  <c r="D229" i="197"/>
  <c r="A229" i="197"/>
  <c r="D228" i="197"/>
  <c r="A228" i="197"/>
  <c r="D227" i="197"/>
  <c r="A227" i="197"/>
  <c r="D226" i="197"/>
  <c r="A226" i="197"/>
  <c r="D225" i="197"/>
  <c r="A225" i="197"/>
  <c r="D224" i="197"/>
  <c r="A224" i="197"/>
  <c r="D223" i="197"/>
  <c r="A223" i="197"/>
  <c r="D222" i="197"/>
  <c r="A222" i="197"/>
  <c r="D221" i="197"/>
  <c r="A221" i="197"/>
  <c r="D220" i="197"/>
  <c r="A220" i="197"/>
  <c r="D219" i="197"/>
  <c r="A219" i="197"/>
  <c r="D218" i="197"/>
  <c r="A218" i="197"/>
  <c r="D217" i="197"/>
  <c r="A217" i="197"/>
  <c r="D216" i="197"/>
  <c r="A216" i="197"/>
  <c r="D215" i="197"/>
  <c r="A215" i="197"/>
  <c r="D214" i="197"/>
  <c r="A214" i="197"/>
  <c r="D213" i="197"/>
  <c r="A213" i="197"/>
  <c r="D212" i="197"/>
  <c r="A212" i="197"/>
  <c r="D211" i="197"/>
  <c r="A211" i="197"/>
  <c r="D210" i="197"/>
  <c r="A210" i="197"/>
  <c r="D209" i="197"/>
  <c r="A209" i="197"/>
  <c r="D208" i="197"/>
  <c r="A208" i="197"/>
  <c r="D207" i="197"/>
  <c r="A207" i="197"/>
  <c r="D206" i="197"/>
  <c r="A206" i="197"/>
  <c r="D205" i="197"/>
  <c r="A205" i="197"/>
  <c r="D204" i="197"/>
  <c r="A204" i="197"/>
  <c r="D203" i="197"/>
  <c r="A203" i="197"/>
  <c r="D202" i="197"/>
  <c r="A202" i="197"/>
  <c r="D201" i="197"/>
  <c r="A201" i="197"/>
  <c r="D200" i="197"/>
  <c r="A200" i="197"/>
  <c r="D199" i="197"/>
  <c r="A199" i="197"/>
  <c r="D198" i="197"/>
  <c r="A198" i="197"/>
  <c r="D197" i="197"/>
  <c r="A197" i="197"/>
  <c r="D196" i="197"/>
  <c r="A196" i="197"/>
  <c r="D195" i="197"/>
  <c r="A195" i="197"/>
  <c r="D194" i="197"/>
  <c r="A194" i="197"/>
  <c r="D193" i="197"/>
  <c r="A193" i="197"/>
  <c r="D192" i="197"/>
  <c r="A192" i="197"/>
  <c r="D191" i="197"/>
  <c r="A191" i="197"/>
  <c r="D190" i="197"/>
  <c r="A190" i="197"/>
  <c r="D189" i="197"/>
  <c r="A189" i="197"/>
  <c r="D188" i="197"/>
  <c r="A188" i="197"/>
  <c r="D187" i="197"/>
  <c r="A187" i="197"/>
  <c r="D186" i="197"/>
  <c r="A186" i="197"/>
  <c r="D185" i="197"/>
  <c r="A185" i="197"/>
  <c r="D184" i="197"/>
  <c r="A184" i="197"/>
  <c r="D183" i="197"/>
  <c r="A183" i="197"/>
  <c r="D182" i="197"/>
  <c r="A182" i="197"/>
  <c r="D181" i="197"/>
  <c r="A181" i="197"/>
  <c r="D180" i="197"/>
  <c r="A180" i="197"/>
  <c r="D179" i="197"/>
  <c r="A179" i="197"/>
  <c r="D178" i="197"/>
  <c r="A178" i="197"/>
  <c r="D177" i="197"/>
  <c r="A177" i="197"/>
  <c r="D176" i="197"/>
  <c r="A176" i="197"/>
  <c r="D175" i="197"/>
  <c r="A175" i="197"/>
  <c r="D174" i="197"/>
  <c r="A174" i="197"/>
  <c r="D173" i="197"/>
  <c r="A173" i="197"/>
  <c r="D172" i="197"/>
  <c r="A172" i="197"/>
  <c r="D171" i="197"/>
  <c r="A171" i="197"/>
  <c r="D170" i="197"/>
  <c r="A170" i="197"/>
  <c r="D169" i="197"/>
  <c r="A169" i="197"/>
  <c r="D168" i="197"/>
  <c r="A168" i="197"/>
  <c r="D167" i="197"/>
  <c r="A167" i="197"/>
  <c r="D166" i="197"/>
  <c r="A166" i="197"/>
  <c r="D165" i="197"/>
  <c r="A165" i="197"/>
  <c r="D164" i="197"/>
  <c r="A164" i="197"/>
  <c r="D163" i="197"/>
  <c r="A163" i="197"/>
  <c r="D162" i="197"/>
  <c r="A162" i="197"/>
  <c r="D161" i="197"/>
  <c r="A161" i="197"/>
  <c r="D160" i="197"/>
  <c r="A160" i="197"/>
  <c r="D159" i="197"/>
  <c r="A159" i="197"/>
  <c r="D158" i="197"/>
  <c r="A158" i="197"/>
  <c r="D157" i="197"/>
  <c r="A157" i="197"/>
  <c r="D156" i="197"/>
  <c r="A156" i="197"/>
  <c r="D155" i="197"/>
  <c r="A155" i="197"/>
  <c r="D154" i="197"/>
  <c r="A154" i="197"/>
  <c r="D153" i="197"/>
  <c r="A153" i="197"/>
  <c r="D152" i="197"/>
  <c r="A152" i="197"/>
  <c r="D151" i="197"/>
  <c r="A151" i="197"/>
  <c r="D150" i="197"/>
  <c r="A150" i="197"/>
  <c r="D149" i="197"/>
  <c r="A149" i="197"/>
  <c r="D148" i="197"/>
  <c r="A148" i="197"/>
  <c r="D147" i="197"/>
  <c r="A147" i="197"/>
  <c r="D146" i="197"/>
  <c r="A146" i="197"/>
  <c r="D145" i="197"/>
  <c r="A145" i="197"/>
  <c r="D144" i="197"/>
  <c r="A144" i="197"/>
  <c r="D143" i="197"/>
  <c r="A143" i="197"/>
  <c r="D142" i="197"/>
  <c r="A142" i="197"/>
  <c r="D141" i="197"/>
  <c r="A141" i="197"/>
  <c r="D140" i="197"/>
  <c r="A140" i="197"/>
  <c r="D139" i="197"/>
  <c r="A139" i="197"/>
  <c r="D138" i="197"/>
  <c r="A138" i="197"/>
  <c r="D137" i="197"/>
  <c r="A137" i="197"/>
  <c r="D136" i="197"/>
  <c r="A136" i="197"/>
  <c r="D135" i="197"/>
  <c r="A135" i="197"/>
  <c r="D134" i="197"/>
  <c r="A134" i="197"/>
  <c r="D133" i="197"/>
  <c r="A133" i="197"/>
  <c r="D132" i="197"/>
  <c r="A132" i="197"/>
  <c r="D131" i="197"/>
  <c r="A131" i="197"/>
  <c r="D130" i="197"/>
  <c r="A130" i="197"/>
  <c r="D129" i="197"/>
  <c r="A129" i="197"/>
  <c r="D128" i="197"/>
  <c r="A128" i="197"/>
  <c r="D127" i="197"/>
  <c r="A127" i="197"/>
  <c r="D126" i="197"/>
  <c r="A126" i="197"/>
  <c r="D125" i="197"/>
  <c r="A125" i="197"/>
  <c r="D124" i="197"/>
  <c r="A124" i="197"/>
  <c r="D123" i="197"/>
  <c r="A123" i="197"/>
  <c r="D122" i="197"/>
  <c r="A122" i="197"/>
  <c r="D121" i="197"/>
  <c r="A121" i="197"/>
  <c r="D120" i="197"/>
  <c r="A120" i="197"/>
  <c r="D119" i="197"/>
  <c r="A119" i="197"/>
  <c r="D118" i="197"/>
  <c r="A118" i="197"/>
  <c r="D117" i="197"/>
  <c r="A117" i="197"/>
  <c r="D116" i="197"/>
  <c r="A116" i="197"/>
  <c r="D115" i="197"/>
  <c r="A115" i="197"/>
  <c r="D114" i="197"/>
  <c r="A114" i="197"/>
  <c r="D113" i="197"/>
  <c r="A113" i="197"/>
  <c r="D112" i="197"/>
  <c r="A112" i="197"/>
  <c r="D111" i="197"/>
  <c r="A111" i="197"/>
  <c r="D110" i="197"/>
  <c r="A110" i="197"/>
  <c r="D109" i="197"/>
  <c r="A109" i="197"/>
  <c r="D108" i="197"/>
  <c r="A108" i="197"/>
  <c r="D107" i="197"/>
  <c r="A107" i="197"/>
  <c r="D106" i="197"/>
  <c r="A106" i="197"/>
  <c r="D105" i="197"/>
  <c r="A105" i="197"/>
  <c r="D104" i="197"/>
  <c r="A104" i="197"/>
  <c r="D103" i="197"/>
  <c r="A103" i="197"/>
  <c r="D102" i="197"/>
  <c r="A102" i="197"/>
  <c r="D101" i="197"/>
  <c r="A101" i="197"/>
  <c r="D100" i="197"/>
  <c r="A100" i="197"/>
  <c r="D99" i="197"/>
  <c r="A99" i="197"/>
  <c r="D98" i="197"/>
  <c r="A98" i="197"/>
  <c r="D97" i="197"/>
  <c r="A97" i="197"/>
  <c r="D96" i="197"/>
  <c r="A96" i="197"/>
  <c r="D95" i="197"/>
  <c r="A95" i="197"/>
  <c r="D94" i="197"/>
  <c r="A94" i="197"/>
  <c r="D93" i="197"/>
  <c r="A93" i="197"/>
  <c r="D92" i="197"/>
  <c r="A92" i="197"/>
  <c r="D91" i="197"/>
  <c r="A91" i="197"/>
  <c r="D90" i="197"/>
  <c r="A90" i="197"/>
  <c r="D89" i="197"/>
  <c r="A89" i="197"/>
  <c r="D88" i="197"/>
  <c r="A88" i="197"/>
  <c r="D87" i="197"/>
  <c r="A87" i="197"/>
  <c r="D86" i="197"/>
  <c r="A86" i="197"/>
  <c r="D85" i="197"/>
  <c r="A85" i="197"/>
  <c r="D84" i="197"/>
  <c r="A84" i="197"/>
  <c r="D83" i="197"/>
  <c r="A83" i="197"/>
  <c r="D82" i="197"/>
  <c r="A82" i="197"/>
  <c r="D81" i="197"/>
  <c r="A81" i="197"/>
  <c r="D80" i="197"/>
  <c r="A80" i="197"/>
  <c r="D79" i="197"/>
  <c r="A79" i="197"/>
  <c r="D78" i="197"/>
  <c r="A78" i="197"/>
  <c r="D77" i="197"/>
  <c r="A77" i="197"/>
  <c r="D76" i="197"/>
  <c r="A76" i="197"/>
  <c r="D75" i="197"/>
  <c r="A75" i="197"/>
  <c r="D74" i="197"/>
  <c r="A74" i="197"/>
  <c r="D73" i="197"/>
  <c r="A73" i="197"/>
  <c r="D72" i="197"/>
  <c r="A72" i="197"/>
  <c r="D71" i="197"/>
  <c r="A71" i="197"/>
  <c r="D70" i="197"/>
  <c r="A70" i="197"/>
  <c r="D69" i="197"/>
  <c r="A69" i="197"/>
  <c r="D68" i="197"/>
  <c r="A68" i="197"/>
  <c r="D67" i="197"/>
  <c r="A67" i="197"/>
  <c r="D66" i="197"/>
  <c r="A66" i="197"/>
  <c r="D65" i="197"/>
  <c r="A65" i="197"/>
  <c r="D64" i="197"/>
  <c r="A64" i="197"/>
  <c r="D63" i="197"/>
  <c r="A63" i="197"/>
  <c r="D62" i="197"/>
  <c r="A62" i="197"/>
  <c r="D61" i="197"/>
  <c r="A61" i="197"/>
  <c r="D60" i="197"/>
  <c r="A60" i="197"/>
  <c r="D59" i="197"/>
  <c r="A59" i="197"/>
  <c r="D58" i="197"/>
  <c r="A58" i="197"/>
  <c r="D57" i="197"/>
  <c r="A57" i="197"/>
  <c r="D56" i="197"/>
  <c r="A56" i="197"/>
  <c r="D55" i="197"/>
  <c r="A55" i="197"/>
  <c r="D54" i="197"/>
  <c r="A54" i="197"/>
  <c r="D53" i="197"/>
  <c r="A53" i="197"/>
  <c r="D52" i="197"/>
  <c r="A52" i="197"/>
  <c r="D51" i="197"/>
  <c r="A51" i="197"/>
  <c r="D50" i="197"/>
  <c r="A50" i="197"/>
  <c r="D49" i="197"/>
  <c r="A49" i="197"/>
  <c r="D48" i="197"/>
  <c r="A48" i="197"/>
  <c r="D47" i="197"/>
  <c r="A47" i="197"/>
  <c r="D46" i="197"/>
  <c r="A46" i="197"/>
  <c r="D45" i="197"/>
  <c r="A45" i="197"/>
  <c r="D44" i="197"/>
  <c r="A44" i="197"/>
  <c r="D43" i="197"/>
  <c r="A43" i="197"/>
  <c r="D42" i="197"/>
  <c r="A42" i="197"/>
  <c r="D41" i="197"/>
  <c r="A41" i="197"/>
  <c r="D40" i="197"/>
  <c r="A40" i="197"/>
  <c r="D39" i="197"/>
  <c r="A39" i="197"/>
  <c r="D38" i="197"/>
  <c r="A38" i="197"/>
  <c r="D37" i="197"/>
  <c r="A37" i="197"/>
  <c r="D36" i="197"/>
  <c r="A36" i="197"/>
  <c r="D35" i="197"/>
  <c r="A35" i="197"/>
  <c r="D34" i="197"/>
  <c r="A34" i="197"/>
  <c r="D33" i="197"/>
  <c r="A33" i="197"/>
  <c r="D32" i="197"/>
  <c r="A32" i="197"/>
  <c r="D31" i="197"/>
  <c r="A31" i="197"/>
  <c r="D30" i="197"/>
  <c r="A30" i="197"/>
  <c r="D29" i="197"/>
  <c r="A29" i="197"/>
  <c r="D28" i="197"/>
  <c r="A28" i="197"/>
  <c r="D27" i="197"/>
  <c r="A27" i="197"/>
  <c r="D26" i="197"/>
  <c r="A26" i="197"/>
  <c r="D25" i="197"/>
  <c r="A25" i="197"/>
  <c r="D24" i="197"/>
  <c r="A24" i="197"/>
  <c r="D23" i="197"/>
  <c r="A23" i="197"/>
  <c r="D22" i="197"/>
  <c r="A22" i="197"/>
  <c r="D21" i="197"/>
  <c r="A21" i="197"/>
  <c r="D20" i="197"/>
  <c r="A20" i="197"/>
  <c r="D19" i="197"/>
  <c r="A19" i="197"/>
  <c r="D18" i="197"/>
  <c r="A18" i="197"/>
  <c r="D17" i="197"/>
  <c r="A17" i="197"/>
  <c r="D16" i="197"/>
  <c r="A16" i="197"/>
  <c r="D15" i="197"/>
  <c r="A15" i="197"/>
  <c r="D14" i="197"/>
  <c r="A14" i="197"/>
  <c r="D13" i="197"/>
  <c r="A13" i="197"/>
  <c r="D12" i="197"/>
  <c r="A12" i="197"/>
  <c r="D11" i="197"/>
  <c r="A11" i="197"/>
  <c r="D10" i="197"/>
  <c r="A10" i="197"/>
  <c r="D9" i="197"/>
  <c r="A9" i="197"/>
  <c r="E8" i="197"/>
  <c r="D8" i="197"/>
  <c r="A8" i="197"/>
  <c r="D5" i="196"/>
  <c r="D6" i="196" s="1"/>
  <c r="D4" i="196"/>
  <c r="D308" i="195"/>
  <c r="A308" i="195"/>
  <c r="D307" i="195"/>
  <c r="A307" i="195"/>
  <c r="D306" i="195"/>
  <c r="A306" i="195"/>
  <c r="D305" i="195"/>
  <c r="A305" i="195"/>
  <c r="D304" i="195"/>
  <c r="A304" i="195"/>
  <c r="D303" i="195"/>
  <c r="A303" i="195"/>
  <c r="D302" i="195"/>
  <c r="A302" i="195"/>
  <c r="D301" i="195"/>
  <c r="A301" i="195"/>
  <c r="D300" i="195"/>
  <c r="A300" i="195"/>
  <c r="D299" i="195"/>
  <c r="A299" i="195"/>
  <c r="D298" i="195"/>
  <c r="A298" i="195"/>
  <c r="D297" i="195"/>
  <c r="A297" i="195"/>
  <c r="D296" i="195"/>
  <c r="A296" i="195"/>
  <c r="D295" i="195"/>
  <c r="A295" i="195"/>
  <c r="D294" i="195"/>
  <c r="A294" i="195"/>
  <c r="D293" i="195"/>
  <c r="A293" i="195"/>
  <c r="D292" i="195"/>
  <c r="A292" i="195"/>
  <c r="D291" i="195"/>
  <c r="A291" i="195"/>
  <c r="D290" i="195"/>
  <c r="A290" i="195"/>
  <c r="D289" i="195"/>
  <c r="A289" i="195"/>
  <c r="D288" i="195"/>
  <c r="A288" i="195"/>
  <c r="D287" i="195"/>
  <c r="A287" i="195"/>
  <c r="D286" i="195"/>
  <c r="A286" i="195"/>
  <c r="D285" i="195"/>
  <c r="A285" i="195"/>
  <c r="D284" i="195"/>
  <c r="A284" i="195"/>
  <c r="D283" i="195"/>
  <c r="A283" i="195"/>
  <c r="D282" i="195"/>
  <c r="A282" i="195"/>
  <c r="D281" i="195"/>
  <c r="A281" i="195"/>
  <c r="D280" i="195"/>
  <c r="A280" i="195"/>
  <c r="D279" i="195"/>
  <c r="A279" i="195"/>
  <c r="D278" i="195"/>
  <c r="A278" i="195"/>
  <c r="D277" i="195"/>
  <c r="A277" i="195"/>
  <c r="D276" i="195"/>
  <c r="A276" i="195"/>
  <c r="D275" i="195"/>
  <c r="A275" i="195"/>
  <c r="D274" i="195"/>
  <c r="A274" i="195"/>
  <c r="D273" i="195"/>
  <c r="A273" i="195"/>
  <c r="D272" i="195"/>
  <c r="A272" i="195"/>
  <c r="D271" i="195"/>
  <c r="A271" i="195"/>
  <c r="D270" i="195"/>
  <c r="A270" i="195"/>
  <c r="D269" i="195"/>
  <c r="A269" i="195"/>
  <c r="D268" i="195"/>
  <c r="A268" i="195"/>
  <c r="D267" i="195"/>
  <c r="A267" i="195"/>
  <c r="D266" i="195"/>
  <c r="A266" i="195"/>
  <c r="D265" i="195"/>
  <c r="A265" i="195"/>
  <c r="D264" i="195"/>
  <c r="A264" i="195"/>
  <c r="D263" i="195"/>
  <c r="A263" i="195"/>
  <c r="D262" i="195"/>
  <c r="A262" i="195"/>
  <c r="D261" i="195"/>
  <c r="A261" i="195"/>
  <c r="D260" i="195"/>
  <c r="A260" i="195"/>
  <c r="D259" i="195"/>
  <c r="A259" i="195"/>
  <c r="D258" i="195"/>
  <c r="A258" i="195"/>
  <c r="D257" i="195"/>
  <c r="A257" i="195"/>
  <c r="D256" i="195"/>
  <c r="A256" i="195"/>
  <c r="D255" i="195"/>
  <c r="A255" i="195"/>
  <c r="D254" i="195"/>
  <c r="A254" i="195"/>
  <c r="D253" i="195"/>
  <c r="A253" i="195"/>
  <c r="D252" i="195"/>
  <c r="A252" i="195"/>
  <c r="D251" i="195"/>
  <c r="A251" i="195"/>
  <c r="D250" i="195"/>
  <c r="A250" i="195"/>
  <c r="D249" i="195"/>
  <c r="A249" i="195"/>
  <c r="D248" i="195"/>
  <c r="A248" i="195"/>
  <c r="D247" i="195"/>
  <c r="A247" i="195"/>
  <c r="D246" i="195"/>
  <c r="A246" i="195"/>
  <c r="D245" i="195"/>
  <c r="A245" i="195"/>
  <c r="D244" i="195"/>
  <c r="A244" i="195"/>
  <c r="D243" i="195"/>
  <c r="A243" i="195"/>
  <c r="D242" i="195"/>
  <c r="A242" i="195"/>
  <c r="D241" i="195"/>
  <c r="A241" i="195"/>
  <c r="D240" i="195"/>
  <c r="A240" i="195"/>
  <c r="D239" i="195"/>
  <c r="A239" i="195"/>
  <c r="D238" i="195"/>
  <c r="A238" i="195"/>
  <c r="D237" i="195"/>
  <c r="A237" i="195"/>
  <c r="D236" i="195"/>
  <c r="A236" i="195"/>
  <c r="D235" i="195"/>
  <c r="A235" i="195"/>
  <c r="D234" i="195"/>
  <c r="A234" i="195"/>
  <c r="D233" i="195"/>
  <c r="A233" i="195"/>
  <c r="D232" i="195"/>
  <c r="A232" i="195"/>
  <c r="D231" i="195"/>
  <c r="A231" i="195"/>
  <c r="D230" i="195"/>
  <c r="A230" i="195"/>
  <c r="D229" i="195"/>
  <c r="A229" i="195"/>
  <c r="D228" i="195"/>
  <c r="A228" i="195"/>
  <c r="D227" i="195"/>
  <c r="A227" i="195"/>
  <c r="D226" i="195"/>
  <c r="A226" i="195"/>
  <c r="D225" i="195"/>
  <c r="A225" i="195"/>
  <c r="D224" i="195"/>
  <c r="A224" i="195"/>
  <c r="D223" i="195"/>
  <c r="A223" i="195"/>
  <c r="D222" i="195"/>
  <c r="A222" i="195"/>
  <c r="D221" i="195"/>
  <c r="A221" i="195"/>
  <c r="D220" i="195"/>
  <c r="A220" i="195"/>
  <c r="D219" i="195"/>
  <c r="A219" i="195"/>
  <c r="D218" i="195"/>
  <c r="A218" i="195"/>
  <c r="D217" i="195"/>
  <c r="A217" i="195"/>
  <c r="D216" i="195"/>
  <c r="A216" i="195"/>
  <c r="D215" i="195"/>
  <c r="A215" i="195"/>
  <c r="D214" i="195"/>
  <c r="A214" i="195"/>
  <c r="D213" i="195"/>
  <c r="A213" i="195"/>
  <c r="D212" i="195"/>
  <c r="A212" i="195"/>
  <c r="D211" i="195"/>
  <c r="A211" i="195"/>
  <c r="D210" i="195"/>
  <c r="A210" i="195"/>
  <c r="D209" i="195"/>
  <c r="A209" i="195"/>
  <c r="D208" i="195"/>
  <c r="A208" i="195"/>
  <c r="D207" i="195"/>
  <c r="A207" i="195"/>
  <c r="D206" i="195"/>
  <c r="A206" i="195"/>
  <c r="D205" i="195"/>
  <c r="A205" i="195"/>
  <c r="D204" i="195"/>
  <c r="A204" i="195"/>
  <c r="D203" i="195"/>
  <c r="A203" i="195"/>
  <c r="D202" i="195"/>
  <c r="A202" i="195"/>
  <c r="D201" i="195"/>
  <c r="A201" i="195"/>
  <c r="D200" i="195"/>
  <c r="A200" i="195"/>
  <c r="D199" i="195"/>
  <c r="A199" i="195"/>
  <c r="D198" i="195"/>
  <c r="A198" i="195"/>
  <c r="D197" i="195"/>
  <c r="A197" i="195"/>
  <c r="D196" i="195"/>
  <c r="A196" i="195"/>
  <c r="D195" i="195"/>
  <c r="A195" i="195"/>
  <c r="D194" i="195"/>
  <c r="A194" i="195"/>
  <c r="D193" i="195"/>
  <c r="A193" i="195"/>
  <c r="D192" i="195"/>
  <c r="A192" i="195"/>
  <c r="D191" i="195"/>
  <c r="A191" i="195"/>
  <c r="D190" i="195"/>
  <c r="A190" i="195"/>
  <c r="D189" i="195"/>
  <c r="A189" i="195"/>
  <c r="D188" i="195"/>
  <c r="A188" i="195"/>
  <c r="D187" i="195"/>
  <c r="A187" i="195"/>
  <c r="D186" i="195"/>
  <c r="A186" i="195"/>
  <c r="D185" i="195"/>
  <c r="A185" i="195"/>
  <c r="D184" i="195"/>
  <c r="A184" i="195"/>
  <c r="D183" i="195"/>
  <c r="A183" i="195"/>
  <c r="D182" i="195"/>
  <c r="A182" i="195"/>
  <c r="D181" i="195"/>
  <c r="A181" i="195"/>
  <c r="D180" i="195"/>
  <c r="A180" i="195"/>
  <c r="D179" i="195"/>
  <c r="A179" i="195"/>
  <c r="D178" i="195"/>
  <c r="A178" i="195"/>
  <c r="D177" i="195"/>
  <c r="A177" i="195"/>
  <c r="D176" i="195"/>
  <c r="A176" i="195"/>
  <c r="D175" i="195"/>
  <c r="A175" i="195"/>
  <c r="D174" i="195"/>
  <c r="A174" i="195"/>
  <c r="D173" i="195"/>
  <c r="A173" i="195"/>
  <c r="D172" i="195"/>
  <c r="A172" i="195"/>
  <c r="D171" i="195"/>
  <c r="A171" i="195"/>
  <c r="D170" i="195"/>
  <c r="A170" i="195"/>
  <c r="D169" i="195"/>
  <c r="A169" i="195"/>
  <c r="D168" i="195"/>
  <c r="A168" i="195"/>
  <c r="D167" i="195"/>
  <c r="A167" i="195"/>
  <c r="D166" i="195"/>
  <c r="A166" i="195"/>
  <c r="D165" i="195"/>
  <c r="A165" i="195"/>
  <c r="D164" i="195"/>
  <c r="A164" i="195"/>
  <c r="D163" i="195"/>
  <c r="A163" i="195"/>
  <c r="D162" i="195"/>
  <c r="A162" i="195"/>
  <c r="D161" i="195"/>
  <c r="A161" i="195"/>
  <c r="D160" i="195"/>
  <c r="A160" i="195"/>
  <c r="D159" i="195"/>
  <c r="A159" i="195"/>
  <c r="D158" i="195"/>
  <c r="A158" i="195"/>
  <c r="D157" i="195"/>
  <c r="A157" i="195"/>
  <c r="D156" i="195"/>
  <c r="A156" i="195"/>
  <c r="D155" i="195"/>
  <c r="A155" i="195"/>
  <c r="D154" i="195"/>
  <c r="A154" i="195"/>
  <c r="D153" i="195"/>
  <c r="A153" i="195"/>
  <c r="D152" i="195"/>
  <c r="A152" i="195"/>
  <c r="D151" i="195"/>
  <c r="A151" i="195"/>
  <c r="D150" i="195"/>
  <c r="A150" i="195"/>
  <c r="D149" i="195"/>
  <c r="A149" i="195"/>
  <c r="D148" i="195"/>
  <c r="A148" i="195"/>
  <c r="D147" i="195"/>
  <c r="A147" i="195"/>
  <c r="D146" i="195"/>
  <c r="A146" i="195"/>
  <c r="D145" i="195"/>
  <c r="A145" i="195"/>
  <c r="D144" i="195"/>
  <c r="A144" i="195"/>
  <c r="D143" i="195"/>
  <c r="A143" i="195"/>
  <c r="D142" i="195"/>
  <c r="A142" i="195"/>
  <c r="D141" i="195"/>
  <c r="A141" i="195"/>
  <c r="D140" i="195"/>
  <c r="A140" i="195"/>
  <c r="D139" i="195"/>
  <c r="A139" i="195"/>
  <c r="D138" i="195"/>
  <c r="A138" i="195"/>
  <c r="D137" i="195"/>
  <c r="A137" i="195"/>
  <c r="D136" i="195"/>
  <c r="A136" i="195"/>
  <c r="D135" i="195"/>
  <c r="A135" i="195"/>
  <c r="D134" i="195"/>
  <c r="A134" i="195"/>
  <c r="D133" i="195"/>
  <c r="A133" i="195"/>
  <c r="D132" i="195"/>
  <c r="A132" i="195"/>
  <c r="D131" i="195"/>
  <c r="A131" i="195"/>
  <c r="D130" i="195"/>
  <c r="A130" i="195"/>
  <c r="D129" i="195"/>
  <c r="A129" i="195"/>
  <c r="D128" i="195"/>
  <c r="A128" i="195"/>
  <c r="D127" i="195"/>
  <c r="A127" i="195"/>
  <c r="D126" i="195"/>
  <c r="A126" i="195"/>
  <c r="D125" i="195"/>
  <c r="A125" i="195"/>
  <c r="D124" i="195"/>
  <c r="A124" i="195"/>
  <c r="D123" i="195"/>
  <c r="A123" i="195"/>
  <c r="D122" i="195"/>
  <c r="A122" i="195"/>
  <c r="D121" i="195"/>
  <c r="A121" i="195"/>
  <c r="D120" i="195"/>
  <c r="A120" i="195"/>
  <c r="D119" i="195"/>
  <c r="A119" i="195"/>
  <c r="D118" i="195"/>
  <c r="A118" i="195"/>
  <c r="D117" i="195"/>
  <c r="A117" i="195"/>
  <c r="D116" i="195"/>
  <c r="A116" i="195"/>
  <c r="D115" i="195"/>
  <c r="A115" i="195"/>
  <c r="D114" i="195"/>
  <c r="A114" i="195"/>
  <c r="D113" i="195"/>
  <c r="A113" i="195"/>
  <c r="D112" i="195"/>
  <c r="A112" i="195"/>
  <c r="D111" i="195"/>
  <c r="A111" i="195"/>
  <c r="D110" i="195"/>
  <c r="A110" i="195"/>
  <c r="D109" i="195"/>
  <c r="A109" i="195"/>
  <c r="D108" i="195"/>
  <c r="A108" i="195"/>
  <c r="D107" i="195"/>
  <c r="A107" i="195"/>
  <c r="D106" i="195"/>
  <c r="A106" i="195"/>
  <c r="D105" i="195"/>
  <c r="A105" i="195"/>
  <c r="D104" i="195"/>
  <c r="A104" i="195"/>
  <c r="D103" i="195"/>
  <c r="A103" i="195"/>
  <c r="D102" i="195"/>
  <c r="A102" i="195"/>
  <c r="D101" i="195"/>
  <c r="A101" i="195"/>
  <c r="D100" i="195"/>
  <c r="A100" i="195"/>
  <c r="D99" i="195"/>
  <c r="A99" i="195"/>
  <c r="D98" i="195"/>
  <c r="A98" i="195"/>
  <c r="D97" i="195"/>
  <c r="A97" i="195"/>
  <c r="D96" i="195"/>
  <c r="A96" i="195"/>
  <c r="D95" i="195"/>
  <c r="A95" i="195"/>
  <c r="D94" i="195"/>
  <c r="A94" i="195"/>
  <c r="D93" i="195"/>
  <c r="A93" i="195"/>
  <c r="D92" i="195"/>
  <c r="A92" i="195"/>
  <c r="D91" i="195"/>
  <c r="A91" i="195"/>
  <c r="D90" i="195"/>
  <c r="A90" i="195"/>
  <c r="D89" i="195"/>
  <c r="A89" i="195"/>
  <c r="D88" i="195"/>
  <c r="A88" i="195"/>
  <c r="D87" i="195"/>
  <c r="A87" i="195"/>
  <c r="D86" i="195"/>
  <c r="A86" i="195"/>
  <c r="D85" i="195"/>
  <c r="A85" i="195"/>
  <c r="D84" i="195"/>
  <c r="A84" i="195"/>
  <c r="D83" i="195"/>
  <c r="A83" i="195"/>
  <c r="D82" i="195"/>
  <c r="A82" i="195"/>
  <c r="D81" i="195"/>
  <c r="A81" i="195"/>
  <c r="D80" i="195"/>
  <c r="A80" i="195"/>
  <c r="D79" i="195"/>
  <c r="A79" i="195"/>
  <c r="D78" i="195"/>
  <c r="A78" i="195"/>
  <c r="D77" i="195"/>
  <c r="A77" i="195"/>
  <c r="D76" i="195"/>
  <c r="A76" i="195"/>
  <c r="D75" i="195"/>
  <c r="A75" i="195"/>
  <c r="D74" i="195"/>
  <c r="A74" i="195"/>
  <c r="D73" i="195"/>
  <c r="A73" i="195"/>
  <c r="D72" i="195"/>
  <c r="A72" i="195"/>
  <c r="D71" i="195"/>
  <c r="A71" i="195"/>
  <c r="D70" i="195"/>
  <c r="A70" i="195"/>
  <c r="D69" i="195"/>
  <c r="A69" i="195"/>
  <c r="D68" i="195"/>
  <c r="A68" i="195"/>
  <c r="D67" i="195"/>
  <c r="A67" i="195"/>
  <c r="D66" i="195"/>
  <c r="A66" i="195"/>
  <c r="D65" i="195"/>
  <c r="A65" i="195"/>
  <c r="D64" i="195"/>
  <c r="A64" i="195"/>
  <c r="D63" i="195"/>
  <c r="A63" i="195"/>
  <c r="D62" i="195"/>
  <c r="A62" i="195"/>
  <c r="D61" i="195"/>
  <c r="A61" i="195"/>
  <c r="D60" i="195"/>
  <c r="A60" i="195"/>
  <c r="D59" i="195"/>
  <c r="A59" i="195"/>
  <c r="D58" i="195"/>
  <c r="A58" i="195"/>
  <c r="D57" i="195"/>
  <c r="A57" i="195"/>
  <c r="D56" i="195"/>
  <c r="A56" i="195"/>
  <c r="D55" i="195"/>
  <c r="A55" i="195"/>
  <c r="D54" i="195"/>
  <c r="A54" i="195"/>
  <c r="D53" i="195"/>
  <c r="A53" i="195"/>
  <c r="D52" i="195"/>
  <c r="A52" i="195"/>
  <c r="D51" i="195"/>
  <c r="A51" i="195"/>
  <c r="D50" i="195"/>
  <c r="A50" i="195"/>
  <c r="D49" i="195"/>
  <c r="A49" i="195"/>
  <c r="D48" i="195"/>
  <c r="A48" i="195"/>
  <c r="D47" i="195"/>
  <c r="A47" i="195"/>
  <c r="D46" i="195"/>
  <c r="A46" i="195"/>
  <c r="D45" i="195"/>
  <c r="A45" i="195"/>
  <c r="D44" i="195"/>
  <c r="A44" i="195"/>
  <c r="D43" i="195"/>
  <c r="A43" i="195"/>
  <c r="D42" i="195"/>
  <c r="A42" i="195"/>
  <c r="D41" i="195"/>
  <c r="A41" i="195"/>
  <c r="D40" i="195"/>
  <c r="A40" i="195"/>
  <c r="D39" i="195"/>
  <c r="A39" i="195"/>
  <c r="D38" i="195"/>
  <c r="A38" i="195"/>
  <c r="D37" i="195"/>
  <c r="A37" i="195"/>
  <c r="D36" i="195"/>
  <c r="A36" i="195"/>
  <c r="D35" i="195"/>
  <c r="A35" i="195"/>
  <c r="D34" i="195"/>
  <c r="A34" i="195"/>
  <c r="D33" i="195"/>
  <c r="A33" i="195"/>
  <c r="D32" i="195"/>
  <c r="A32" i="195"/>
  <c r="D31" i="195"/>
  <c r="A31" i="195"/>
  <c r="D30" i="195"/>
  <c r="A30" i="195"/>
  <c r="D29" i="195"/>
  <c r="A29" i="195"/>
  <c r="D28" i="195"/>
  <c r="A28" i="195"/>
  <c r="D27" i="195"/>
  <c r="A27" i="195"/>
  <c r="D26" i="195"/>
  <c r="A26" i="195"/>
  <c r="D25" i="195"/>
  <c r="A25" i="195"/>
  <c r="D24" i="195"/>
  <c r="A24" i="195"/>
  <c r="D23" i="195"/>
  <c r="A23" i="195"/>
  <c r="D22" i="195"/>
  <c r="A22" i="195"/>
  <c r="D21" i="195"/>
  <c r="A21" i="195"/>
  <c r="D20" i="195"/>
  <c r="A20" i="195"/>
  <c r="D19" i="195"/>
  <c r="A19" i="195"/>
  <c r="D18" i="195"/>
  <c r="A18" i="195"/>
  <c r="D17" i="195"/>
  <c r="A17" i="195"/>
  <c r="D16" i="195"/>
  <c r="A16" i="195"/>
  <c r="D15" i="195"/>
  <c r="A15" i="195"/>
  <c r="D14" i="195"/>
  <c r="A14" i="195"/>
  <c r="D13" i="195"/>
  <c r="A13" i="195"/>
  <c r="D12" i="195"/>
  <c r="A12" i="195"/>
  <c r="D11" i="195"/>
  <c r="D10" i="195"/>
  <c r="A10" i="195"/>
  <c r="A11" i="195" s="1"/>
  <c r="D9" i="195"/>
  <c r="A9" i="195"/>
  <c r="E8" i="195"/>
  <c r="D8" i="195"/>
  <c r="A8" i="195"/>
  <c r="E8" i="203" l="1"/>
  <c r="E8" i="204"/>
  <c r="D7" i="201"/>
  <c r="D8" i="201" s="1"/>
  <c r="D9" i="201" s="1"/>
  <c r="D10" i="201" s="1"/>
  <c r="D11" i="201" s="1"/>
  <c r="D12" i="201" s="1"/>
  <c r="D13" i="201" s="1"/>
  <c r="D14" i="201" s="1"/>
  <c r="D15" i="201" s="1"/>
  <c r="D16" i="201" s="1"/>
  <c r="D17" i="201" s="1"/>
  <c r="D18" i="201" s="1"/>
  <c r="D19" i="201" s="1"/>
  <c r="D20" i="201" s="1"/>
  <c r="D21" i="201" s="1"/>
  <c r="D22" i="201" s="1"/>
  <c r="D23" i="201" s="1"/>
  <c r="D24" i="201" s="1"/>
  <c r="D25" i="201" s="1"/>
  <c r="D26" i="201" s="1"/>
  <c r="D27" i="201" s="1"/>
  <c r="D28" i="201" s="1"/>
  <c r="D7" i="200"/>
  <c r="D8" i="200" s="1"/>
  <c r="D9" i="200" s="1"/>
  <c r="D10" i="200" s="1"/>
  <c r="D11" i="200" s="1"/>
  <c r="D12" i="200" s="1"/>
  <c r="D13" i="200" s="1"/>
  <c r="D14" i="200" s="1"/>
  <c r="D15" i="200" s="1"/>
  <c r="D16" i="200" s="1"/>
  <c r="D17" i="200" s="1"/>
  <c r="D18" i="200" s="1"/>
  <c r="D19" i="200" s="1"/>
  <c r="D20" i="200" s="1"/>
  <c r="D21" i="200" s="1"/>
  <c r="D22" i="200" s="1"/>
  <c r="D23" i="200" s="1"/>
  <c r="D24" i="200" s="1"/>
  <c r="D25" i="200" s="1"/>
  <c r="D26" i="200" s="1"/>
  <c r="D27" i="200" s="1"/>
  <c r="D28" i="200" s="1"/>
  <c r="G4" i="199"/>
  <c r="G5" i="199" s="1"/>
  <c r="G6" i="199" s="1"/>
  <c r="G7" i="199" s="1"/>
  <c r="G8" i="199" s="1"/>
  <c r="G9" i="199" s="1"/>
  <c r="G10" i="199" s="1"/>
  <c r="G11" i="199" s="1"/>
  <c r="G12" i="199" s="1"/>
  <c r="G13" i="199" s="1"/>
  <c r="G14" i="199" s="1"/>
  <c r="G15" i="199" s="1"/>
  <c r="G16" i="199" s="1"/>
  <c r="G17" i="199" s="1"/>
  <c r="G18" i="199" s="1"/>
  <c r="G19" i="199" s="1"/>
  <c r="G20" i="199" s="1"/>
  <c r="G21" i="199" s="1"/>
  <c r="G22" i="199" s="1"/>
  <c r="G23" i="199" s="1"/>
  <c r="G24" i="199" s="1"/>
  <c r="G25" i="199" s="1"/>
  <c r="G26" i="199" s="1"/>
  <c r="G27" i="199" s="1"/>
  <c r="G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A43" i="199" s="1"/>
  <c r="A44" i="199" s="1"/>
  <c r="A45" i="199" s="1"/>
  <c r="A46" i="199" s="1"/>
  <c r="A47" i="199" s="1"/>
  <c r="A48" i="199" s="1"/>
  <c r="A49" i="199" s="1"/>
  <c r="A50" i="199" s="1"/>
  <c r="A51" i="199" s="1"/>
  <c r="A52" i="199" s="1"/>
  <c r="A53" i="199" s="1"/>
  <c r="D29" i="199" s="1"/>
  <c r="D30" i="199" s="1"/>
  <c r="D31" i="199" s="1"/>
  <c r="D32" i="199" s="1"/>
  <c r="D33" i="199" s="1"/>
  <c r="D34" i="199" s="1"/>
  <c r="D35" i="199" s="1"/>
  <c r="D36" i="199" s="1"/>
  <c r="D37" i="199" s="1"/>
  <c r="D38" i="199" s="1"/>
  <c r="D39" i="199" s="1"/>
  <c r="D40" i="199" s="1"/>
  <c r="D41" i="199" s="1"/>
  <c r="D42" i="199" s="1"/>
  <c r="D43" i="199" s="1"/>
  <c r="D44" i="199" s="1"/>
  <c r="D45" i="199" s="1"/>
  <c r="D46" i="199" s="1"/>
  <c r="D47" i="199" s="1"/>
  <c r="D48" i="199" s="1"/>
  <c r="D49" i="199" s="1"/>
  <c r="D50" i="199" s="1"/>
  <c r="D51" i="199" s="1"/>
  <c r="D52" i="199" s="1"/>
  <c r="D53" i="199" s="1"/>
  <c r="G29" i="199" s="1"/>
  <c r="G30" i="199" s="1"/>
  <c r="G31" i="199" s="1"/>
  <c r="G32" i="199" s="1"/>
  <c r="G33" i="199" s="1"/>
  <c r="G34" i="199" s="1"/>
  <c r="G35" i="199" s="1"/>
  <c r="G36" i="199" s="1"/>
  <c r="G37" i="199" s="1"/>
  <c r="G38" i="199" s="1"/>
  <c r="G39" i="199" s="1"/>
  <c r="G40" i="199" s="1"/>
  <c r="G41" i="199" s="1"/>
  <c r="G42" i="199" s="1"/>
  <c r="G43" i="199" s="1"/>
  <c r="G44" i="199" s="1"/>
  <c r="G45" i="199" s="1"/>
  <c r="G46" i="199" s="1"/>
  <c r="G47" i="199" s="1"/>
  <c r="G48" i="199" s="1"/>
  <c r="G49" i="199" s="1"/>
  <c r="G50" i="199" s="1"/>
  <c r="G51" i="199" s="1"/>
  <c r="G52" i="199" s="1"/>
  <c r="G53" i="199" s="1"/>
  <c r="A54" i="199" s="1"/>
  <c r="A55" i="199" s="1"/>
  <c r="A56" i="199" s="1"/>
  <c r="A57" i="199" s="1"/>
  <c r="A58" i="199" s="1"/>
  <c r="A59" i="199" s="1"/>
  <c r="A60" i="199" s="1"/>
  <c r="A61" i="199" s="1"/>
  <c r="A62" i="199" s="1"/>
  <c r="A63" i="199" s="1"/>
  <c r="A64" i="199" s="1"/>
  <c r="A65" i="199" s="1"/>
  <c r="A66" i="199" s="1"/>
  <c r="A67" i="199" s="1"/>
  <c r="A68" i="199" s="1"/>
  <c r="A69" i="199" s="1"/>
  <c r="A70" i="199" s="1"/>
  <c r="A71" i="199" s="1"/>
  <c r="A72" i="199" s="1"/>
  <c r="A73" i="199" s="1"/>
  <c r="A74" i="199" s="1"/>
  <c r="A75" i="199" s="1"/>
  <c r="A76" i="199" s="1"/>
  <c r="A77" i="199" s="1"/>
  <c r="A78" i="199" s="1"/>
  <c r="D54" i="199" s="1"/>
  <c r="D55" i="199" s="1"/>
  <c r="D56" i="199" s="1"/>
  <c r="D57" i="199" s="1"/>
  <c r="D58" i="199" s="1"/>
  <c r="D59" i="199" s="1"/>
  <c r="D60" i="199" s="1"/>
  <c r="D61" i="199" s="1"/>
  <c r="D62" i="199" s="1"/>
  <c r="D63" i="199" s="1"/>
  <c r="D64" i="199" s="1"/>
  <c r="D65" i="199" s="1"/>
  <c r="D66" i="199" s="1"/>
  <c r="D67" i="199" s="1"/>
  <c r="D68" i="199" s="1"/>
  <c r="D69" i="199" s="1"/>
  <c r="D70" i="199" s="1"/>
  <c r="D71" i="199" s="1"/>
  <c r="D72" i="199" s="1"/>
  <c r="D73" i="199" s="1"/>
  <c r="D74" i="199" s="1"/>
  <c r="D75" i="199" s="1"/>
  <c r="D76" i="199" s="1"/>
  <c r="D77" i="199" s="1"/>
  <c r="D78" i="199" s="1"/>
  <c r="G54" i="199" s="1"/>
  <c r="G55" i="199" s="1"/>
  <c r="G56" i="199" s="1"/>
  <c r="G57" i="199" s="1"/>
  <c r="G58" i="199" s="1"/>
  <c r="G59" i="199" s="1"/>
  <c r="G60" i="199" s="1"/>
  <c r="G61" i="199" s="1"/>
  <c r="G62" i="199" s="1"/>
  <c r="G63" i="199" s="1"/>
  <c r="G64" i="199" s="1"/>
  <c r="G65" i="199" s="1"/>
  <c r="G66" i="199" s="1"/>
  <c r="G67" i="199" s="1"/>
  <c r="G68" i="199" s="1"/>
  <c r="G69" i="199" s="1"/>
  <c r="G70" i="199" s="1"/>
  <c r="G71" i="199" s="1"/>
  <c r="G72" i="199" s="1"/>
  <c r="G73" i="199" s="1"/>
  <c r="G74" i="199" s="1"/>
  <c r="G75" i="199" s="1"/>
  <c r="G76" i="199" s="1"/>
  <c r="G77" i="199" s="1"/>
  <c r="G78" i="199" s="1"/>
  <c r="A79" i="199" s="1"/>
  <c r="A80" i="199" s="1"/>
  <c r="A81" i="199" s="1"/>
  <c r="A82" i="199" s="1"/>
  <c r="A83" i="199" s="1"/>
  <c r="A84" i="199" s="1"/>
  <c r="A85" i="199" s="1"/>
  <c r="A86" i="199" s="1"/>
  <c r="A87" i="199" s="1"/>
  <c r="A88" i="199" s="1"/>
  <c r="A89" i="199" s="1"/>
  <c r="A90" i="199" s="1"/>
  <c r="A91" i="199" s="1"/>
  <c r="A92" i="199" s="1"/>
  <c r="A93" i="199" s="1"/>
  <c r="A94" i="199" s="1"/>
  <c r="A95" i="199" s="1"/>
  <c r="A96" i="199" s="1"/>
  <c r="A97" i="199" s="1"/>
  <c r="A98" i="199" s="1"/>
  <c r="A99" i="199" s="1"/>
  <c r="A100" i="199" s="1"/>
  <c r="A101" i="199" s="1"/>
  <c r="A102" i="199" s="1"/>
  <c r="A103" i="199" s="1"/>
  <c r="D79" i="199" s="1"/>
  <c r="D80" i="199" s="1"/>
  <c r="D81" i="199" s="1"/>
  <c r="D82" i="199" s="1"/>
  <c r="D83" i="199" s="1"/>
  <c r="D84" i="199" s="1"/>
  <c r="D85" i="199" s="1"/>
  <c r="D86" i="199" s="1"/>
  <c r="D87" i="199" s="1"/>
  <c r="D88" i="199" s="1"/>
  <c r="D89" i="199" s="1"/>
  <c r="D90" i="199" s="1"/>
  <c r="D91" i="199" s="1"/>
  <c r="D92" i="199" s="1"/>
  <c r="D93" i="199" s="1"/>
  <c r="D94" i="199" s="1"/>
  <c r="D95" i="199" s="1"/>
  <c r="D96" i="199" s="1"/>
  <c r="D97" i="199" s="1"/>
  <c r="D98" i="199" s="1"/>
  <c r="D99" i="199" s="1"/>
  <c r="D100" i="199" s="1"/>
  <c r="D101" i="199" s="1"/>
  <c r="D102" i="199" s="1"/>
  <c r="D103" i="199" s="1"/>
  <c r="G79" i="199" s="1"/>
  <c r="G80" i="199" s="1"/>
  <c r="G81" i="199" s="1"/>
  <c r="G82" i="199" s="1"/>
  <c r="G83" i="199" s="1"/>
  <c r="G84" i="199" s="1"/>
  <c r="G85" i="199" s="1"/>
  <c r="G86" i="199" s="1"/>
  <c r="G87" i="199" s="1"/>
  <c r="G88" i="199" s="1"/>
  <c r="G89" i="199" s="1"/>
  <c r="G90" i="199" s="1"/>
  <c r="G91" i="199" s="1"/>
  <c r="G92" i="199" s="1"/>
  <c r="G93" i="199" s="1"/>
  <c r="G94" i="199" s="1"/>
  <c r="G95" i="199" s="1"/>
  <c r="G96" i="199" s="1"/>
  <c r="G97" i="199" s="1"/>
  <c r="G98" i="199" s="1"/>
  <c r="G99" i="199" s="1"/>
  <c r="G100" i="199" s="1"/>
  <c r="G101" i="199" s="1"/>
  <c r="G102" i="199" s="1"/>
  <c r="G103" i="199" s="1"/>
  <c r="D7" i="198"/>
  <c r="D8" i="198" s="1"/>
  <c r="D9" i="198" s="1"/>
  <c r="D10" i="198" s="1"/>
  <c r="D11" i="198" s="1"/>
  <c r="D12" i="198" s="1"/>
  <c r="D13" i="198" s="1"/>
  <c r="D14" i="198" s="1"/>
  <c r="D15" i="198" s="1"/>
  <c r="D16" i="198" s="1"/>
  <c r="D17" i="198" s="1"/>
  <c r="D18" i="198" s="1"/>
  <c r="D19" i="198" s="1"/>
  <c r="D20" i="198" s="1"/>
  <c r="D21" i="198" s="1"/>
  <c r="D22" i="198" s="1"/>
  <c r="D23" i="198" s="1"/>
  <c r="D24" i="198" s="1"/>
  <c r="D25" i="198" s="1"/>
  <c r="D26" i="198" s="1"/>
  <c r="D27" i="198" s="1"/>
  <c r="D28" i="198" s="1"/>
  <c r="E9" i="197"/>
  <c r="D7" i="196"/>
  <c r="D8" i="196" s="1"/>
  <c r="D9" i="196" s="1"/>
  <c r="D10" i="196" s="1"/>
  <c r="D11" i="196" s="1"/>
  <c r="D12" i="196" s="1"/>
  <c r="D13" i="196" s="1"/>
  <c r="D14" i="196" s="1"/>
  <c r="D15" i="196" s="1"/>
  <c r="D16" i="196" s="1"/>
  <c r="D17" i="196" s="1"/>
  <c r="D18" i="196" s="1"/>
  <c r="D19" i="196" s="1"/>
  <c r="D20" i="196" s="1"/>
  <c r="D21" i="196" s="1"/>
  <c r="D22" i="196" s="1"/>
  <c r="D23" i="196" s="1"/>
  <c r="D24" i="196" s="1"/>
  <c r="D25" i="196" s="1"/>
  <c r="D26" i="196" s="1"/>
  <c r="D27" i="196" s="1"/>
  <c r="D28" i="196" s="1"/>
  <c r="E9" i="195"/>
  <c r="A82" i="160"/>
  <c r="A83" i="160" s="1"/>
  <c r="A84" i="160" s="1"/>
  <c r="A85" i="160" s="1"/>
  <c r="A86" i="160" s="1"/>
  <c r="A87" i="160" s="1"/>
  <c r="A88" i="160" s="1"/>
  <c r="A89" i="160" s="1"/>
  <c r="A90" i="160" s="1"/>
  <c r="A91" i="160" s="1"/>
  <c r="A92" i="160" s="1"/>
  <c r="A93" i="160" s="1"/>
  <c r="A94" i="160" s="1"/>
  <c r="A95" i="160" s="1"/>
  <c r="A96" i="160" s="1"/>
  <c r="A97" i="160" s="1"/>
  <c r="A98" i="160" s="1"/>
  <c r="A99" i="160" s="1"/>
  <c r="A100" i="160" s="1"/>
  <c r="A101" i="160" s="1"/>
  <c r="A102" i="160" s="1"/>
  <c r="A103" i="160" s="1"/>
  <c r="D79" i="160" s="1"/>
  <c r="D80" i="160" s="1"/>
  <c r="D81" i="160" s="1"/>
  <c r="D82" i="160" s="1"/>
  <c r="D83" i="160" s="1"/>
  <c r="D84" i="160" s="1"/>
  <c r="D85" i="160" s="1"/>
  <c r="D86" i="160" s="1"/>
  <c r="D87" i="160" s="1"/>
  <c r="D88" i="160" s="1"/>
  <c r="D89" i="160" s="1"/>
  <c r="D90" i="160" s="1"/>
  <c r="D91" i="160" s="1"/>
  <c r="D92" i="160" s="1"/>
  <c r="D93" i="160" s="1"/>
  <c r="D94" i="160" s="1"/>
  <c r="D95" i="160" s="1"/>
  <c r="D96" i="160" s="1"/>
  <c r="D97" i="160" s="1"/>
  <c r="D98" i="160" s="1"/>
  <c r="D99" i="160" s="1"/>
  <c r="D100" i="160" s="1"/>
  <c r="D101" i="160" s="1"/>
  <c r="D102" i="160" s="1"/>
  <c r="D103" i="160" s="1"/>
  <c r="G79" i="160" s="1"/>
  <c r="G80" i="160" s="1"/>
  <c r="G81" i="160" s="1"/>
  <c r="G82" i="160" s="1"/>
  <c r="G83" i="160" s="1"/>
  <c r="G84" i="160" s="1"/>
  <c r="G85" i="160" s="1"/>
  <c r="G86" i="160" s="1"/>
  <c r="G87" i="160" s="1"/>
  <c r="G88" i="160" s="1"/>
  <c r="G89" i="160" s="1"/>
  <c r="G90" i="160" s="1"/>
  <c r="G91" i="160" s="1"/>
  <c r="G92" i="160" s="1"/>
  <c r="G93" i="160" s="1"/>
  <c r="G94" i="160" s="1"/>
  <c r="G95" i="160" s="1"/>
  <c r="G96" i="160" s="1"/>
  <c r="G97" i="160" s="1"/>
  <c r="G98" i="160" s="1"/>
  <c r="G99" i="160" s="1"/>
  <c r="G100" i="160" s="1"/>
  <c r="G101" i="160" s="1"/>
  <c r="G102" i="160" s="1"/>
  <c r="G103" i="160" s="1"/>
  <c r="A81" i="160"/>
  <c r="A80" i="160"/>
  <c r="A79" i="160"/>
  <c r="A308" i="145"/>
  <c r="D308" i="145"/>
  <c r="A19" i="145"/>
  <c r="A20" i="145"/>
  <c r="A21" i="145"/>
  <c r="A22" i="145"/>
  <c r="A23" i="145"/>
  <c r="A24" i="145"/>
  <c r="A25" i="145"/>
  <c r="A26" i="145"/>
  <c r="A27" i="145"/>
  <c r="A28" i="145"/>
  <c r="A29" i="145"/>
  <c r="A30" i="145"/>
  <c r="A31" i="145"/>
  <c r="A32" i="145"/>
  <c r="A33" i="145"/>
  <c r="A34" i="145"/>
  <c r="A35" i="145"/>
  <c r="A36" i="145"/>
  <c r="A37" i="145"/>
  <c r="A38" i="145"/>
  <c r="A39" i="145"/>
  <c r="A40" i="145"/>
  <c r="A41" i="145"/>
  <c r="A42" i="145"/>
  <c r="A43" i="145"/>
  <c r="A44" i="145"/>
  <c r="A45" i="145"/>
  <c r="A46" i="145"/>
  <c r="A47" i="145"/>
  <c r="A48" i="145"/>
  <c r="A49" i="145"/>
  <c r="A50" i="145"/>
  <c r="A51" i="145"/>
  <c r="A52" i="145"/>
  <c r="A53" i="145"/>
  <c r="A54" i="145"/>
  <c r="A55" i="145"/>
  <c r="A56" i="145"/>
  <c r="A57" i="145"/>
  <c r="A58" i="145"/>
  <c r="A59" i="145"/>
  <c r="A60" i="145"/>
  <c r="A61" i="145"/>
  <c r="A62" i="145"/>
  <c r="A63" i="145"/>
  <c r="A64" i="145"/>
  <c r="A65" i="145"/>
  <c r="A66" i="145"/>
  <c r="A67" i="145"/>
  <c r="A68" i="145"/>
  <c r="A69" i="145"/>
  <c r="A70" i="145"/>
  <c r="A71" i="145"/>
  <c r="A72" i="145"/>
  <c r="A73" i="145"/>
  <c r="A74" i="145"/>
  <c r="A75" i="145"/>
  <c r="A76" i="145"/>
  <c r="A77" i="145"/>
  <c r="A78" i="145"/>
  <c r="A79" i="145"/>
  <c r="A80" i="145"/>
  <c r="A81" i="145"/>
  <c r="A82" i="145"/>
  <c r="A83" i="145"/>
  <c r="A84" i="145"/>
  <c r="A85" i="145"/>
  <c r="A86" i="145"/>
  <c r="A87" i="145"/>
  <c r="A88" i="145"/>
  <c r="A89" i="145"/>
  <c r="A90" i="145"/>
  <c r="A91" i="145"/>
  <c r="A92" i="145"/>
  <c r="A93" i="145"/>
  <c r="A94" i="145"/>
  <c r="A95" i="145"/>
  <c r="A96" i="145"/>
  <c r="A97" i="145"/>
  <c r="A98" i="145"/>
  <c r="A99" i="145"/>
  <c r="A100" i="145"/>
  <c r="A101" i="145"/>
  <c r="A102" i="145"/>
  <c r="A103" i="145"/>
  <c r="A104" i="145"/>
  <c r="A105" i="145"/>
  <c r="A106" i="145"/>
  <c r="A107" i="145"/>
  <c r="A108" i="145"/>
  <c r="A109" i="145"/>
  <c r="A110" i="145"/>
  <c r="A111" i="145"/>
  <c r="A112" i="145"/>
  <c r="A113" i="145"/>
  <c r="A114" i="145"/>
  <c r="A115" i="145"/>
  <c r="A116" i="145"/>
  <c r="A117" i="145"/>
  <c r="A118" i="145"/>
  <c r="A119" i="145"/>
  <c r="A120" i="145"/>
  <c r="A121" i="145"/>
  <c r="A122" i="145"/>
  <c r="A123" i="145"/>
  <c r="A124" i="145"/>
  <c r="A125" i="145"/>
  <c r="A126" i="145"/>
  <c r="A127" i="145"/>
  <c r="A128" i="145"/>
  <c r="A129" i="145"/>
  <c r="A130" i="145"/>
  <c r="A131" i="145"/>
  <c r="A132" i="145"/>
  <c r="A133" i="145"/>
  <c r="A134" i="145"/>
  <c r="A135" i="145"/>
  <c r="A136" i="145"/>
  <c r="A137" i="145"/>
  <c r="A138" i="145"/>
  <c r="A139" i="145"/>
  <c r="A140" i="145"/>
  <c r="A141" i="145"/>
  <c r="A142" i="145"/>
  <c r="A143" i="145"/>
  <c r="A144" i="145"/>
  <c r="A145" i="145"/>
  <c r="A146" i="145"/>
  <c r="A147" i="145"/>
  <c r="A148" i="145"/>
  <c r="A149" i="145"/>
  <c r="A150" i="145"/>
  <c r="A151" i="145"/>
  <c r="A152" i="145"/>
  <c r="A153" i="145"/>
  <c r="A154" i="145"/>
  <c r="A155" i="145"/>
  <c r="A156" i="145"/>
  <c r="A157" i="145"/>
  <c r="A158" i="145"/>
  <c r="A159" i="145"/>
  <c r="A160" i="145"/>
  <c r="A161" i="145"/>
  <c r="A162" i="145"/>
  <c r="A163" i="145"/>
  <c r="A164" i="145"/>
  <c r="A165" i="145"/>
  <c r="A166" i="145"/>
  <c r="A167" i="145"/>
  <c r="A168" i="145"/>
  <c r="A169" i="145"/>
  <c r="A170" i="145"/>
  <c r="A171" i="145"/>
  <c r="A172" i="145"/>
  <c r="A173" i="145"/>
  <c r="A174" i="145"/>
  <c r="A175" i="145"/>
  <c r="A176" i="145"/>
  <c r="A177" i="145"/>
  <c r="A178" i="145"/>
  <c r="A179" i="145"/>
  <c r="A180" i="145"/>
  <c r="A181" i="145"/>
  <c r="A182" i="145"/>
  <c r="A183" i="145"/>
  <c r="A184" i="145"/>
  <c r="A185" i="145"/>
  <c r="A186" i="145"/>
  <c r="A187" i="145"/>
  <c r="A188" i="145"/>
  <c r="A189" i="145"/>
  <c r="A190" i="145"/>
  <c r="A191" i="145"/>
  <c r="A192" i="145"/>
  <c r="A193" i="145"/>
  <c r="A194" i="145"/>
  <c r="A195" i="145"/>
  <c r="A196" i="145"/>
  <c r="A197" i="145"/>
  <c r="A198" i="145"/>
  <c r="A199" i="145"/>
  <c r="A200" i="145"/>
  <c r="A201" i="145"/>
  <c r="A202" i="145"/>
  <c r="A203" i="145"/>
  <c r="A204" i="145"/>
  <c r="A205" i="145"/>
  <c r="A206" i="145"/>
  <c r="A207" i="145"/>
  <c r="A208" i="145"/>
  <c r="A209" i="145"/>
  <c r="A210" i="145"/>
  <c r="A211" i="145"/>
  <c r="A212" i="145"/>
  <c r="A213" i="145"/>
  <c r="A214" i="145"/>
  <c r="A215" i="145"/>
  <c r="A216" i="145"/>
  <c r="A217" i="145"/>
  <c r="A218" i="145"/>
  <c r="A219" i="145"/>
  <c r="A220" i="145"/>
  <c r="A221" i="145"/>
  <c r="A222" i="145"/>
  <c r="A223" i="145"/>
  <c r="A224" i="145"/>
  <c r="A225" i="145"/>
  <c r="A226" i="145"/>
  <c r="A227" i="145"/>
  <c r="A228" i="145"/>
  <c r="A229" i="145"/>
  <c r="A230" i="145"/>
  <c r="A231" i="145"/>
  <c r="A232" i="145"/>
  <c r="A233" i="145"/>
  <c r="A234" i="145"/>
  <c r="A235" i="145"/>
  <c r="A236" i="145"/>
  <c r="A237" i="145"/>
  <c r="A238" i="145"/>
  <c r="A239" i="145"/>
  <c r="A240" i="145"/>
  <c r="A241" i="145"/>
  <c r="A242" i="145"/>
  <c r="A243" i="145"/>
  <c r="A244" i="145"/>
  <c r="A245" i="145"/>
  <c r="A246" i="145"/>
  <c r="A247" i="145"/>
  <c r="A248" i="145"/>
  <c r="A249" i="145"/>
  <c r="A250" i="145"/>
  <c r="A251" i="145"/>
  <c r="A252" i="145"/>
  <c r="A253" i="145"/>
  <c r="A254" i="145"/>
  <c r="A255" i="145"/>
  <c r="A256" i="145"/>
  <c r="A257" i="145"/>
  <c r="A258" i="145"/>
  <c r="A259" i="145"/>
  <c r="A260" i="145"/>
  <c r="A261" i="145"/>
  <c r="A262" i="145"/>
  <c r="A263" i="145"/>
  <c r="A264" i="145"/>
  <c r="A265" i="145"/>
  <c r="A266" i="145"/>
  <c r="A267" i="145"/>
  <c r="A268" i="145"/>
  <c r="A269" i="145"/>
  <c r="A270" i="145"/>
  <c r="A271" i="145"/>
  <c r="A272" i="145"/>
  <c r="A273" i="145"/>
  <c r="A274" i="145"/>
  <c r="A275" i="145"/>
  <c r="A276" i="145"/>
  <c r="A277" i="145"/>
  <c r="A278" i="145"/>
  <c r="A279" i="145"/>
  <c r="A280" i="145"/>
  <c r="A281" i="145"/>
  <c r="A282" i="145"/>
  <c r="A283" i="145"/>
  <c r="A284" i="145"/>
  <c r="A285" i="145"/>
  <c r="A286" i="145"/>
  <c r="A287" i="145"/>
  <c r="A288" i="145"/>
  <c r="A289" i="145"/>
  <c r="A290" i="145"/>
  <c r="A291" i="145"/>
  <c r="A292" i="145"/>
  <c r="A293" i="145"/>
  <c r="A294" i="145"/>
  <c r="A295" i="145"/>
  <c r="A296" i="145"/>
  <c r="A297" i="145"/>
  <c r="A298" i="145"/>
  <c r="A299" i="145"/>
  <c r="A300" i="145"/>
  <c r="A301" i="145"/>
  <c r="A302" i="145"/>
  <c r="A303" i="145"/>
  <c r="A304" i="145"/>
  <c r="A305" i="145"/>
  <c r="A306" i="145"/>
  <c r="A307" i="145"/>
  <c r="D178" i="145"/>
  <c r="D179" i="145"/>
  <c r="D180" i="145"/>
  <c r="D181" i="145"/>
  <c r="D182" i="145"/>
  <c r="D183" i="145"/>
  <c r="D184" i="145"/>
  <c r="D185" i="145"/>
  <c r="D186" i="145"/>
  <c r="D187" i="145"/>
  <c r="D188" i="145"/>
  <c r="D189" i="145"/>
  <c r="D190" i="145"/>
  <c r="D191" i="145"/>
  <c r="D192" i="145"/>
  <c r="D193" i="145"/>
  <c r="D194" i="145"/>
  <c r="D195" i="145"/>
  <c r="D196" i="145"/>
  <c r="D197" i="145"/>
  <c r="D198" i="145"/>
  <c r="D199" i="145"/>
  <c r="D200" i="145"/>
  <c r="D201" i="145"/>
  <c r="D202" i="145"/>
  <c r="D203" i="145"/>
  <c r="D204" i="145"/>
  <c r="D205" i="145"/>
  <c r="D206" i="145"/>
  <c r="D207" i="145"/>
  <c r="D208" i="145"/>
  <c r="D209" i="145"/>
  <c r="D210" i="145"/>
  <c r="D211" i="145"/>
  <c r="D212" i="145"/>
  <c r="D213" i="145"/>
  <c r="D214" i="145"/>
  <c r="D215" i="145"/>
  <c r="D216" i="145"/>
  <c r="D217" i="145"/>
  <c r="D218" i="145"/>
  <c r="D219" i="145"/>
  <c r="D220" i="145"/>
  <c r="D221" i="145"/>
  <c r="D222" i="145"/>
  <c r="D223" i="145"/>
  <c r="D224" i="145"/>
  <c r="D225" i="145"/>
  <c r="D226" i="145"/>
  <c r="D227" i="145"/>
  <c r="D228" i="145"/>
  <c r="D229" i="145"/>
  <c r="D230" i="145"/>
  <c r="D231" i="145"/>
  <c r="D232" i="145"/>
  <c r="D233" i="145"/>
  <c r="D234" i="145"/>
  <c r="D235" i="145"/>
  <c r="D236" i="145"/>
  <c r="D237" i="145"/>
  <c r="D238" i="145"/>
  <c r="D239" i="145"/>
  <c r="D240" i="145"/>
  <c r="D241" i="145"/>
  <c r="D242" i="145"/>
  <c r="D243" i="145"/>
  <c r="D244" i="145"/>
  <c r="D245" i="145"/>
  <c r="D246" i="145"/>
  <c r="D247" i="145"/>
  <c r="D248" i="145"/>
  <c r="D249" i="145"/>
  <c r="D250" i="145"/>
  <c r="D251" i="145"/>
  <c r="D252" i="145"/>
  <c r="D253" i="145"/>
  <c r="D254" i="145"/>
  <c r="D255" i="145"/>
  <c r="D256" i="145"/>
  <c r="D257" i="145"/>
  <c r="D258" i="145"/>
  <c r="D259" i="145"/>
  <c r="D260" i="145"/>
  <c r="D261" i="145"/>
  <c r="D262" i="145"/>
  <c r="D263" i="145"/>
  <c r="D264" i="145"/>
  <c r="D265" i="145"/>
  <c r="D266" i="145"/>
  <c r="D267" i="145"/>
  <c r="D268" i="145"/>
  <c r="D269" i="145"/>
  <c r="D270" i="145"/>
  <c r="D271" i="145"/>
  <c r="D272" i="145"/>
  <c r="D273" i="145"/>
  <c r="D274" i="145"/>
  <c r="D275" i="145"/>
  <c r="D276" i="145"/>
  <c r="D277" i="145"/>
  <c r="D278" i="145"/>
  <c r="D279" i="145"/>
  <c r="D280" i="145"/>
  <c r="D281" i="145"/>
  <c r="D282" i="145"/>
  <c r="D283" i="145"/>
  <c r="D284" i="145"/>
  <c r="D285" i="145"/>
  <c r="D286" i="145"/>
  <c r="D287" i="145"/>
  <c r="D288" i="145"/>
  <c r="D289" i="145"/>
  <c r="D290" i="145"/>
  <c r="D291" i="145"/>
  <c r="D292" i="145"/>
  <c r="D293" i="145"/>
  <c r="D294" i="145"/>
  <c r="D295" i="145"/>
  <c r="D296" i="145"/>
  <c r="D297" i="145"/>
  <c r="D298" i="145"/>
  <c r="D299" i="145"/>
  <c r="D300" i="145"/>
  <c r="D301" i="145"/>
  <c r="D302" i="145"/>
  <c r="D303" i="145"/>
  <c r="D304" i="145"/>
  <c r="D305" i="145"/>
  <c r="D306" i="145"/>
  <c r="D307" i="145"/>
  <c r="D10" i="145"/>
  <c r="D11" i="145"/>
  <c r="D12" i="145"/>
  <c r="D13" i="145"/>
  <c r="D14" i="145"/>
  <c r="D15" i="145"/>
  <c r="D16" i="145"/>
  <c r="D17" i="145"/>
  <c r="D18" i="145"/>
  <c r="D19" i="145"/>
  <c r="D20" i="145"/>
  <c r="D21" i="145"/>
  <c r="D22" i="145"/>
  <c r="D23" i="145"/>
  <c r="D24" i="145"/>
  <c r="D25" i="145"/>
  <c r="D26" i="145"/>
  <c r="D27" i="145"/>
  <c r="D28" i="145"/>
  <c r="D29" i="145"/>
  <c r="D30" i="145"/>
  <c r="D31" i="145"/>
  <c r="D32" i="145"/>
  <c r="D33" i="145"/>
  <c r="D34" i="145"/>
  <c r="D35" i="145"/>
  <c r="D36" i="145"/>
  <c r="D37" i="145"/>
  <c r="D38" i="145"/>
  <c r="D39" i="145"/>
  <c r="D40" i="145"/>
  <c r="D41" i="145"/>
  <c r="D42" i="145"/>
  <c r="D43" i="145"/>
  <c r="D44" i="145"/>
  <c r="D45" i="145"/>
  <c r="D46" i="145"/>
  <c r="D47" i="145"/>
  <c r="D48" i="145"/>
  <c r="D49" i="145"/>
  <c r="D50" i="145"/>
  <c r="D51" i="145"/>
  <c r="D52" i="145"/>
  <c r="D53" i="145"/>
  <c r="D54" i="145"/>
  <c r="D55" i="145"/>
  <c r="D56" i="145"/>
  <c r="D57" i="145"/>
  <c r="D58" i="145"/>
  <c r="D59" i="145"/>
  <c r="D60" i="145"/>
  <c r="D61" i="145"/>
  <c r="D62" i="145"/>
  <c r="D63" i="145"/>
  <c r="D64" i="145"/>
  <c r="D65" i="145"/>
  <c r="D66" i="145"/>
  <c r="D67" i="145"/>
  <c r="D68" i="145"/>
  <c r="D69" i="145"/>
  <c r="D70" i="145"/>
  <c r="D71" i="145"/>
  <c r="D72" i="145"/>
  <c r="D73" i="145"/>
  <c r="D74" i="145"/>
  <c r="D75" i="145"/>
  <c r="D76" i="145"/>
  <c r="D77" i="145"/>
  <c r="D78" i="145"/>
  <c r="D79" i="145"/>
  <c r="D80" i="145"/>
  <c r="D81" i="145"/>
  <c r="D82" i="145"/>
  <c r="D83" i="145"/>
  <c r="D84" i="145"/>
  <c r="D85" i="145"/>
  <c r="D86" i="145"/>
  <c r="D87" i="145"/>
  <c r="D88" i="145"/>
  <c r="D89" i="145"/>
  <c r="D90" i="145"/>
  <c r="D91" i="145"/>
  <c r="D92" i="145"/>
  <c r="D93" i="145"/>
  <c r="D94" i="145"/>
  <c r="D95" i="145"/>
  <c r="D96" i="145"/>
  <c r="D97" i="145"/>
  <c r="D98" i="145"/>
  <c r="D99" i="145"/>
  <c r="D100" i="145"/>
  <c r="D101" i="145"/>
  <c r="D102" i="145"/>
  <c r="D103" i="145"/>
  <c r="D104" i="145"/>
  <c r="D105" i="145"/>
  <c r="D106" i="145"/>
  <c r="D107" i="145"/>
  <c r="D108" i="145"/>
  <c r="D109" i="145"/>
  <c r="D110" i="145"/>
  <c r="D111" i="145"/>
  <c r="D112" i="145"/>
  <c r="D113" i="145"/>
  <c r="D114" i="145"/>
  <c r="D115" i="145"/>
  <c r="D116" i="145"/>
  <c r="D117" i="145"/>
  <c r="D118" i="145"/>
  <c r="D119" i="145"/>
  <c r="D120" i="145"/>
  <c r="D121" i="145"/>
  <c r="D122" i="145"/>
  <c r="D123" i="145"/>
  <c r="D124" i="145"/>
  <c r="D125" i="145"/>
  <c r="D126" i="145"/>
  <c r="D127" i="145"/>
  <c r="D128" i="145"/>
  <c r="D129" i="145"/>
  <c r="D130" i="145"/>
  <c r="D131" i="145"/>
  <c r="D132" i="145"/>
  <c r="D133" i="145"/>
  <c r="D134" i="145"/>
  <c r="D135" i="145"/>
  <c r="D136" i="145"/>
  <c r="D137" i="145"/>
  <c r="D138" i="145"/>
  <c r="D139" i="145"/>
  <c r="D140" i="145"/>
  <c r="D141" i="145"/>
  <c r="D142" i="145"/>
  <c r="D143" i="145"/>
  <c r="D144" i="145"/>
  <c r="D145" i="145"/>
  <c r="D146" i="145"/>
  <c r="D147" i="145"/>
  <c r="D148" i="145"/>
  <c r="D149" i="145"/>
  <c r="D150" i="145"/>
  <c r="D151" i="145"/>
  <c r="D152" i="145"/>
  <c r="D153" i="145"/>
  <c r="D154" i="145"/>
  <c r="D155" i="145"/>
  <c r="D156" i="145"/>
  <c r="D157" i="145"/>
  <c r="D158" i="145"/>
  <c r="D159" i="145"/>
  <c r="D160" i="145"/>
  <c r="D161" i="145"/>
  <c r="D162" i="145"/>
  <c r="D163" i="145"/>
  <c r="D164" i="145"/>
  <c r="D165" i="145"/>
  <c r="D166" i="145"/>
  <c r="D167" i="145"/>
  <c r="D168" i="145"/>
  <c r="D169" i="145"/>
  <c r="D170" i="145"/>
  <c r="D171" i="145"/>
  <c r="D172" i="145"/>
  <c r="D173" i="145"/>
  <c r="D174" i="145"/>
  <c r="D175" i="145"/>
  <c r="D176" i="145"/>
  <c r="D177" i="145"/>
  <c r="D8" i="145"/>
  <c r="E9" i="204" l="1"/>
  <c r="E9" i="203"/>
  <c r="E10" i="202"/>
  <c r="G4" i="201"/>
  <c r="G5" i="201" s="1"/>
  <c r="G6" i="201" s="1"/>
  <c r="G7" i="201" s="1"/>
  <c r="G8" i="201" s="1"/>
  <c r="G9" i="201" s="1"/>
  <c r="G10" i="201" s="1"/>
  <c r="G11" i="201" s="1"/>
  <c r="G12" i="201" s="1"/>
  <c r="G13" i="201" s="1"/>
  <c r="G14" i="201" s="1"/>
  <c r="G15" i="201" s="1"/>
  <c r="G16" i="201" s="1"/>
  <c r="G17" i="201" s="1"/>
  <c r="G18" i="201" s="1"/>
  <c r="G19" i="201" s="1"/>
  <c r="G20" i="201" s="1"/>
  <c r="G21" i="201" s="1"/>
  <c r="G22" i="201" s="1"/>
  <c r="G23" i="201" s="1"/>
  <c r="G24" i="201" s="1"/>
  <c r="G25" i="201" s="1"/>
  <c r="G26" i="201" s="1"/>
  <c r="G27" i="201" s="1"/>
  <c r="G28" i="201" s="1"/>
  <c r="A29" i="201" s="1"/>
  <c r="A30" i="201" s="1"/>
  <c r="A31" i="201" s="1"/>
  <c r="A32" i="201" s="1"/>
  <c r="A33" i="201" s="1"/>
  <c r="A34" i="201" s="1"/>
  <c r="A35" i="201" s="1"/>
  <c r="A36" i="201" s="1"/>
  <c r="A37" i="201" s="1"/>
  <c r="A38" i="201" s="1"/>
  <c r="A39" i="201" s="1"/>
  <c r="A40" i="201" s="1"/>
  <c r="A41" i="201" s="1"/>
  <c r="A42" i="201" s="1"/>
  <c r="A43" i="201" s="1"/>
  <c r="A44" i="201" s="1"/>
  <c r="A45" i="201" s="1"/>
  <c r="A46" i="201" s="1"/>
  <c r="A47" i="201" s="1"/>
  <c r="A48" i="201" s="1"/>
  <c r="A49" i="201" s="1"/>
  <c r="A50" i="201" s="1"/>
  <c r="A51" i="201" s="1"/>
  <c r="A52" i="201" s="1"/>
  <c r="A53" i="201" s="1"/>
  <c r="D29" i="201" s="1"/>
  <c r="D30" i="201" s="1"/>
  <c r="D31" i="201" s="1"/>
  <c r="D32" i="201" s="1"/>
  <c r="D33" i="201" s="1"/>
  <c r="D34" i="201" s="1"/>
  <c r="D35" i="201" s="1"/>
  <c r="D36" i="201" s="1"/>
  <c r="D37" i="201" s="1"/>
  <c r="D38" i="201" s="1"/>
  <c r="D39" i="201" s="1"/>
  <c r="D40" i="201" s="1"/>
  <c r="D41" i="201" s="1"/>
  <c r="D42" i="201" s="1"/>
  <c r="D43" i="201" s="1"/>
  <c r="D44" i="201" s="1"/>
  <c r="D45" i="201" s="1"/>
  <c r="D46" i="201" s="1"/>
  <c r="D47" i="201" s="1"/>
  <c r="D48" i="201" s="1"/>
  <c r="D49" i="201" s="1"/>
  <c r="D50" i="201" s="1"/>
  <c r="D51" i="201" s="1"/>
  <c r="D52" i="201" s="1"/>
  <c r="D53" i="201" s="1"/>
  <c r="G29" i="201" s="1"/>
  <c r="G30" i="201" s="1"/>
  <c r="G31" i="201" s="1"/>
  <c r="G32" i="201" s="1"/>
  <c r="G33" i="201" s="1"/>
  <c r="G34" i="201" s="1"/>
  <c r="G35" i="201" s="1"/>
  <c r="G36" i="201" s="1"/>
  <c r="G37" i="201" s="1"/>
  <c r="G38" i="201" s="1"/>
  <c r="G39" i="201" s="1"/>
  <c r="G40" i="201" s="1"/>
  <c r="G41" i="201" s="1"/>
  <c r="G42" i="201" s="1"/>
  <c r="G43" i="201" s="1"/>
  <c r="G44" i="201" s="1"/>
  <c r="G45" i="201" s="1"/>
  <c r="G46" i="201" s="1"/>
  <c r="G47" i="201" s="1"/>
  <c r="G48" i="201" s="1"/>
  <c r="G49" i="201" s="1"/>
  <c r="G50" i="201" s="1"/>
  <c r="G51" i="201" s="1"/>
  <c r="G52" i="201" s="1"/>
  <c r="G53" i="201" s="1"/>
  <c r="A54" i="201" s="1"/>
  <c r="A55" i="201" s="1"/>
  <c r="A56" i="201" s="1"/>
  <c r="A57" i="201" s="1"/>
  <c r="A58" i="201" s="1"/>
  <c r="A59" i="201" s="1"/>
  <c r="A60" i="201" s="1"/>
  <c r="A61" i="201" s="1"/>
  <c r="A62" i="201" s="1"/>
  <c r="A63" i="201" s="1"/>
  <c r="A64" i="201" s="1"/>
  <c r="A65" i="201" s="1"/>
  <c r="A66" i="201" s="1"/>
  <c r="A67" i="201" s="1"/>
  <c r="A68" i="201" s="1"/>
  <c r="A69" i="201" s="1"/>
  <c r="A70" i="201" s="1"/>
  <c r="A71" i="201" s="1"/>
  <c r="A72" i="201" s="1"/>
  <c r="A73" i="201" s="1"/>
  <c r="A74" i="201" s="1"/>
  <c r="A75" i="201" s="1"/>
  <c r="A76" i="201" s="1"/>
  <c r="A77" i="201" s="1"/>
  <c r="A78" i="201" s="1"/>
  <c r="D54" i="201" s="1"/>
  <c r="D55" i="201" s="1"/>
  <c r="D56" i="201" s="1"/>
  <c r="D57" i="201" s="1"/>
  <c r="D58" i="201" s="1"/>
  <c r="D59" i="201" s="1"/>
  <c r="D60" i="201" s="1"/>
  <c r="D61" i="201" s="1"/>
  <c r="D62" i="201" s="1"/>
  <c r="D63" i="201" s="1"/>
  <c r="D64" i="201" s="1"/>
  <c r="D65" i="201" s="1"/>
  <c r="D66" i="201" s="1"/>
  <c r="D67" i="201" s="1"/>
  <c r="D68" i="201" s="1"/>
  <c r="D69" i="201" s="1"/>
  <c r="D70" i="201" s="1"/>
  <c r="D71" i="201" s="1"/>
  <c r="D72" i="201" s="1"/>
  <c r="D73" i="201" s="1"/>
  <c r="D74" i="201" s="1"/>
  <c r="D75" i="201" s="1"/>
  <c r="D76" i="201" s="1"/>
  <c r="D77" i="201" s="1"/>
  <c r="D78" i="201" s="1"/>
  <c r="G54" i="201" s="1"/>
  <c r="G55" i="201" s="1"/>
  <c r="G56" i="201" s="1"/>
  <c r="G57" i="201" s="1"/>
  <c r="G58" i="201" s="1"/>
  <c r="G59" i="201" s="1"/>
  <c r="G60" i="201" s="1"/>
  <c r="G61" i="201" s="1"/>
  <c r="G62" i="201" s="1"/>
  <c r="G63" i="201" s="1"/>
  <c r="G64" i="201" s="1"/>
  <c r="G65" i="201" s="1"/>
  <c r="G66" i="201" s="1"/>
  <c r="G67" i="201" s="1"/>
  <c r="G68" i="201" s="1"/>
  <c r="G69" i="201" s="1"/>
  <c r="G70" i="201" s="1"/>
  <c r="G71" i="201" s="1"/>
  <c r="G72" i="201" s="1"/>
  <c r="G73" i="201" s="1"/>
  <c r="G74" i="201" s="1"/>
  <c r="G75" i="201" s="1"/>
  <c r="G76" i="201" s="1"/>
  <c r="G77" i="201" s="1"/>
  <c r="G78" i="201" s="1"/>
  <c r="A79" i="201" s="1"/>
  <c r="A80" i="201" s="1"/>
  <c r="A81" i="201" s="1"/>
  <c r="A82" i="201" s="1"/>
  <c r="A83" i="201" s="1"/>
  <c r="A84" i="201" s="1"/>
  <c r="A85" i="201" s="1"/>
  <c r="A86" i="201" s="1"/>
  <c r="A87" i="201" s="1"/>
  <c r="A88" i="201" s="1"/>
  <c r="A89" i="201" s="1"/>
  <c r="A90" i="201" s="1"/>
  <c r="A91" i="201" s="1"/>
  <c r="A92" i="201" s="1"/>
  <c r="A93" i="201" s="1"/>
  <c r="A94" i="201" s="1"/>
  <c r="A95" i="201" s="1"/>
  <c r="A96" i="201" s="1"/>
  <c r="A97" i="201" s="1"/>
  <c r="A98" i="201" s="1"/>
  <c r="A99" i="201" s="1"/>
  <c r="A100" i="201" s="1"/>
  <c r="A101" i="201" s="1"/>
  <c r="A102" i="201" s="1"/>
  <c r="A103" i="201" s="1"/>
  <c r="D79" i="201" s="1"/>
  <c r="D80" i="201" s="1"/>
  <c r="D81" i="201" s="1"/>
  <c r="D82" i="201" s="1"/>
  <c r="D83" i="201" s="1"/>
  <c r="D84" i="201" s="1"/>
  <c r="D85" i="201" s="1"/>
  <c r="D86" i="201" s="1"/>
  <c r="D87" i="201" s="1"/>
  <c r="D88" i="201" s="1"/>
  <c r="D89" i="201" s="1"/>
  <c r="D90" i="201" s="1"/>
  <c r="D91" i="201" s="1"/>
  <c r="D92" i="201" s="1"/>
  <c r="D93" i="201" s="1"/>
  <c r="D94" i="201" s="1"/>
  <c r="D95" i="201" s="1"/>
  <c r="D96" i="201" s="1"/>
  <c r="D97" i="201" s="1"/>
  <c r="D98" i="201" s="1"/>
  <c r="D99" i="201" s="1"/>
  <c r="D100" i="201" s="1"/>
  <c r="D101" i="201" s="1"/>
  <c r="D102" i="201" s="1"/>
  <c r="D103" i="201" s="1"/>
  <c r="G79" i="201" s="1"/>
  <c r="G80" i="201" s="1"/>
  <c r="G81" i="201" s="1"/>
  <c r="G82" i="201" s="1"/>
  <c r="G83" i="201" s="1"/>
  <c r="G84" i="201" s="1"/>
  <c r="G85" i="201" s="1"/>
  <c r="G86" i="201" s="1"/>
  <c r="G87" i="201" s="1"/>
  <c r="G88" i="201" s="1"/>
  <c r="G89" i="201" s="1"/>
  <c r="G90" i="201" s="1"/>
  <c r="G91" i="201" s="1"/>
  <c r="G92" i="201" s="1"/>
  <c r="G93" i="201" s="1"/>
  <c r="G94" i="201" s="1"/>
  <c r="G95" i="201" s="1"/>
  <c r="G96" i="201" s="1"/>
  <c r="G97" i="201" s="1"/>
  <c r="G98" i="201" s="1"/>
  <c r="G99" i="201" s="1"/>
  <c r="G100" i="201" s="1"/>
  <c r="G101" i="201" s="1"/>
  <c r="G102" i="201" s="1"/>
  <c r="G103" i="201" s="1"/>
  <c r="G4" i="200"/>
  <c r="G5" i="200" s="1"/>
  <c r="G6" i="200" s="1"/>
  <c r="G7" i="200" s="1"/>
  <c r="G8" i="200" s="1"/>
  <c r="G9" i="200" s="1"/>
  <c r="G10" i="200" s="1"/>
  <c r="G11" i="200" s="1"/>
  <c r="G12" i="200" s="1"/>
  <c r="G13" i="200" s="1"/>
  <c r="G14" i="200" s="1"/>
  <c r="G15" i="200" s="1"/>
  <c r="G16" i="200" s="1"/>
  <c r="G17" i="200" s="1"/>
  <c r="G18" i="200" s="1"/>
  <c r="G19" i="200" s="1"/>
  <c r="G20" i="200" s="1"/>
  <c r="G21" i="200" s="1"/>
  <c r="G22" i="200" s="1"/>
  <c r="G23" i="200" s="1"/>
  <c r="G24" i="200" s="1"/>
  <c r="G25" i="200" s="1"/>
  <c r="G26" i="200" s="1"/>
  <c r="G27" i="200" s="1"/>
  <c r="G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A43" i="200" s="1"/>
  <c r="A44" i="200" s="1"/>
  <c r="A45" i="200" s="1"/>
  <c r="A46" i="200" s="1"/>
  <c r="A47" i="200" s="1"/>
  <c r="A48" i="200" s="1"/>
  <c r="A49" i="200" s="1"/>
  <c r="A50" i="200" s="1"/>
  <c r="A51" i="200" s="1"/>
  <c r="A52" i="200" s="1"/>
  <c r="A53" i="200" s="1"/>
  <c r="D29" i="200" s="1"/>
  <c r="D30" i="200" s="1"/>
  <c r="D31" i="200" s="1"/>
  <c r="D32" i="200" s="1"/>
  <c r="D33" i="200" s="1"/>
  <c r="D34" i="200" s="1"/>
  <c r="D35" i="200" s="1"/>
  <c r="D36" i="200" s="1"/>
  <c r="D37" i="200" s="1"/>
  <c r="D38" i="200" s="1"/>
  <c r="D39" i="200" s="1"/>
  <c r="D40" i="200" s="1"/>
  <c r="D41" i="200" s="1"/>
  <c r="D42" i="200" s="1"/>
  <c r="D43" i="200" s="1"/>
  <c r="D44" i="200" s="1"/>
  <c r="D45" i="200" s="1"/>
  <c r="D46" i="200" s="1"/>
  <c r="D47" i="200" s="1"/>
  <c r="D48" i="200" s="1"/>
  <c r="D49" i="200" s="1"/>
  <c r="D50" i="200" s="1"/>
  <c r="D51" i="200" s="1"/>
  <c r="D52" i="200" s="1"/>
  <c r="D53" i="200" s="1"/>
  <c r="G29" i="200" s="1"/>
  <c r="G30" i="200" s="1"/>
  <c r="G31" i="200" s="1"/>
  <c r="G32" i="200" s="1"/>
  <c r="G33" i="200" s="1"/>
  <c r="G34" i="200" s="1"/>
  <c r="G35" i="200" s="1"/>
  <c r="G36" i="200" s="1"/>
  <c r="G37" i="200" s="1"/>
  <c r="G38" i="200" s="1"/>
  <c r="G39" i="200" s="1"/>
  <c r="G40" i="200" s="1"/>
  <c r="G41" i="200" s="1"/>
  <c r="G42" i="200" s="1"/>
  <c r="G43" i="200" s="1"/>
  <c r="G44" i="200" s="1"/>
  <c r="G45" i="200" s="1"/>
  <c r="G46" i="200" s="1"/>
  <c r="G47" i="200" s="1"/>
  <c r="G48" i="200" s="1"/>
  <c r="G49" i="200" s="1"/>
  <c r="G50" i="200" s="1"/>
  <c r="G51" i="200" s="1"/>
  <c r="G52" i="200" s="1"/>
  <c r="G53" i="200" s="1"/>
  <c r="A54" i="200" s="1"/>
  <c r="A55" i="200" s="1"/>
  <c r="A56" i="200" s="1"/>
  <c r="A57" i="200" s="1"/>
  <c r="A58" i="200" s="1"/>
  <c r="A59" i="200" s="1"/>
  <c r="A60" i="200" s="1"/>
  <c r="A61" i="200" s="1"/>
  <c r="A62" i="200" s="1"/>
  <c r="A63" i="200" s="1"/>
  <c r="A64" i="200" s="1"/>
  <c r="A65" i="200" s="1"/>
  <c r="A66" i="200" s="1"/>
  <c r="A67" i="200" s="1"/>
  <c r="A68" i="200" s="1"/>
  <c r="A69" i="200" s="1"/>
  <c r="A70" i="200" s="1"/>
  <c r="A71" i="200" s="1"/>
  <c r="A72" i="200" s="1"/>
  <c r="A73" i="200" s="1"/>
  <c r="A74" i="200" s="1"/>
  <c r="A75" i="200" s="1"/>
  <c r="A76" i="200" s="1"/>
  <c r="A77" i="200" s="1"/>
  <c r="A78" i="200" s="1"/>
  <c r="D54" i="200" s="1"/>
  <c r="D55" i="200" s="1"/>
  <c r="D56" i="200" s="1"/>
  <c r="D57" i="200" s="1"/>
  <c r="D58" i="200" s="1"/>
  <c r="D59" i="200" s="1"/>
  <c r="D60" i="200" s="1"/>
  <c r="D61" i="200" s="1"/>
  <c r="D62" i="200" s="1"/>
  <c r="D63" i="200" s="1"/>
  <c r="D64" i="200" s="1"/>
  <c r="D65" i="200" s="1"/>
  <c r="D66" i="200" s="1"/>
  <c r="D67" i="200" s="1"/>
  <c r="D68" i="200" s="1"/>
  <c r="D69" i="200" s="1"/>
  <c r="D70" i="200" s="1"/>
  <c r="D71" i="200" s="1"/>
  <c r="D72" i="200" s="1"/>
  <c r="D73" i="200" s="1"/>
  <c r="D74" i="200" s="1"/>
  <c r="D75" i="200" s="1"/>
  <c r="D76" i="200" s="1"/>
  <c r="D77" i="200" s="1"/>
  <c r="D78" i="200" s="1"/>
  <c r="G54" i="200" s="1"/>
  <c r="G55" i="200" s="1"/>
  <c r="G56" i="200" s="1"/>
  <c r="G57" i="200" s="1"/>
  <c r="G58" i="200" s="1"/>
  <c r="G59" i="200" s="1"/>
  <c r="G60" i="200" s="1"/>
  <c r="G61" i="200" s="1"/>
  <c r="G62" i="200" s="1"/>
  <c r="G63" i="200" s="1"/>
  <c r="G64" i="200" s="1"/>
  <c r="G65" i="200" s="1"/>
  <c r="G66" i="200" s="1"/>
  <c r="G67" i="200" s="1"/>
  <c r="G68" i="200" s="1"/>
  <c r="G69" i="200" s="1"/>
  <c r="G70" i="200" s="1"/>
  <c r="G71" i="200" s="1"/>
  <c r="G72" i="200" s="1"/>
  <c r="G73" i="200" s="1"/>
  <c r="G74" i="200" s="1"/>
  <c r="G75" i="200" s="1"/>
  <c r="G76" i="200" s="1"/>
  <c r="G77" i="200" s="1"/>
  <c r="G78" i="200" s="1"/>
  <c r="A79" i="200" s="1"/>
  <c r="A80" i="200" s="1"/>
  <c r="A81" i="200" s="1"/>
  <c r="A82" i="200" s="1"/>
  <c r="A83" i="200" s="1"/>
  <c r="A84" i="200" s="1"/>
  <c r="A85" i="200" s="1"/>
  <c r="A86" i="200" s="1"/>
  <c r="A87" i="200" s="1"/>
  <c r="A88" i="200" s="1"/>
  <c r="A89" i="200" s="1"/>
  <c r="A90" i="200" s="1"/>
  <c r="A91" i="200" s="1"/>
  <c r="A92" i="200" s="1"/>
  <c r="A93" i="200" s="1"/>
  <c r="A94" i="200" s="1"/>
  <c r="A95" i="200" s="1"/>
  <c r="A96" i="200" s="1"/>
  <c r="A97" i="200" s="1"/>
  <c r="A98" i="200" s="1"/>
  <c r="A99" i="200" s="1"/>
  <c r="A100" i="200" s="1"/>
  <c r="A101" i="200" s="1"/>
  <c r="A102" i="200" s="1"/>
  <c r="A103" i="200" s="1"/>
  <c r="D79" i="200" s="1"/>
  <c r="D80" i="200" s="1"/>
  <c r="D81" i="200" s="1"/>
  <c r="D82" i="200" s="1"/>
  <c r="D83" i="200" s="1"/>
  <c r="D84" i="200" s="1"/>
  <c r="D85" i="200" s="1"/>
  <c r="D86" i="200" s="1"/>
  <c r="D87" i="200" s="1"/>
  <c r="D88" i="200" s="1"/>
  <c r="D89" i="200" s="1"/>
  <c r="D90" i="200" s="1"/>
  <c r="D91" i="200" s="1"/>
  <c r="D92" i="200" s="1"/>
  <c r="D93" i="200" s="1"/>
  <c r="D94" i="200" s="1"/>
  <c r="D95" i="200" s="1"/>
  <c r="D96" i="200" s="1"/>
  <c r="D97" i="200" s="1"/>
  <c r="D98" i="200" s="1"/>
  <c r="D99" i="200" s="1"/>
  <c r="D100" i="200" s="1"/>
  <c r="D101" i="200" s="1"/>
  <c r="D102" i="200" s="1"/>
  <c r="D103" i="200" s="1"/>
  <c r="G79" i="200" s="1"/>
  <c r="G80" i="200" s="1"/>
  <c r="G81" i="200" s="1"/>
  <c r="G82" i="200" s="1"/>
  <c r="G83" i="200" s="1"/>
  <c r="G84" i="200" s="1"/>
  <c r="G85" i="200" s="1"/>
  <c r="G86" i="200" s="1"/>
  <c r="G87" i="200" s="1"/>
  <c r="G88" i="200" s="1"/>
  <c r="G89" i="200" s="1"/>
  <c r="G90" i="200" s="1"/>
  <c r="G91" i="200" s="1"/>
  <c r="G92" i="200" s="1"/>
  <c r="G93" i="200" s="1"/>
  <c r="G94" i="200" s="1"/>
  <c r="G95" i="200" s="1"/>
  <c r="G96" i="200" s="1"/>
  <c r="G97" i="200" s="1"/>
  <c r="G98" i="200" s="1"/>
  <c r="G99" i="200" s="1"/>
  <c r="G100" i="200" s="1"/>
  <c r="G101" i="200" s="1"/>
  <c r="G102" i="200" s="1"/>
  <c r="G103" i="200" s="1"/>
  <c r="G4" i="198"/>
  <c r="G5" i="198" s="1"/>
  <c r="G6" i="198" s="1"/>
  <c r="G7" i="198" s="1"/>
  <c r="G8" i="198" s="1"/>
  <c r="G9" i="198" s="1"/>
  <c r="G10" i="198" s="1"/>
  <c r="G11" i="198" s="1"/>
  <c r="G12" i="198" s="1"/>
  <c r="G13" i="198" s="1"/>
  <c r="G14" i="198" s="1"/>
  <c r="G15" i="198" s="1"/>
  <c r="G16" i="198" s="1"/>
  <c r="G17" i="198" s="1"/>
  <c r="G18" i="198" s="1"/>
  <c r="G19" i="198" s="1"/>
  <c r="G20" i="198" s="1"/>
  <c r="G21" i="198" s="1"/>
  <c r="G22" i="198" s="1"/>
  <c r="G23" i="198" s="1"/>
  <c r="G24" i="198" s="1"/>
  <c r="G25" i="198" s="1"/>
  <c r="G26" i="198" s="1"/>
  <c r="G27" i="198" s="1"/>
  <c r="G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A43" i="198" s="1"/>
  <c r="A44" i="198" s="1"/>
  <c r="A45" i="198" s="1"/>
  <c r="A46" i="198" s="1"/>
  <c r="A47" i="198" s="1"/>
  <c r="A48" i="198" s="1"/>
  <c r="A49" i="198" s="1"/>
  <c r="A50" i="198" s="1"/>
  <c r="A51" i="198" s="1"/>
  <c r="A52" i="198" s="1"/>
  <c r="A53" i="198" s="1"/>
  <c r="D29" i="198" s="1"/>
  <c r="D30" i="198" s="1"/>
  <c r="D31" i="198" s="1"/>
  <c r="D32" i="198" s="1"/>
  <c r="D33" i="198" s="1"/>
  <c r="D34" i="198" s="1"/>
  <c r="D35" i="198" s="1"/>
  <c r="D36" i="198" s="1"/>
  <c r="D37" i="198" s="1"/>
  <c r="D38" i="198" s="1"/>
  <c r="D39" i="198" s="1"/>
  <c r="D40" i="198" s="1"/>
  <c r="D41" i="198" s="1"/>
  <c r="D42" i="198" s="1"/>
  <c r="D43" i="198" s="1"/>
  <c r="D44" i="198" s="1"/>
  <c r="D45" i="198" s="1"/>
  <c r="D46" i="198" s="1"/>
  <c r="D47" i="198" s="1"/>
  <c r="D48" i="198" s="1"/>
  <c r="D49" i="198" s="1"/>
  <c r="D50" i="198" s="1"/>
  <c r="D51" i="198" s="1"/>
  <c r="D52" i="198" s="1"/>
  <c r="D53" i="198" s="1"/>
  <c r="G29" i="198" s="1"/>
  <c r="G30" i="198" s="1"/>
  <c r="G31" i="198" s="1"/>
  <c r="G32" i="198" s="1"/>
  <c r="G33" i="198" s="1"/>
  <c r="G34" i="198" s="1"/>
  <c r="G35" i="198" s="1"/>
  <c r="G36" i="198" s="1"/>
  <c r="G37" i="198" s="1"/>
  <c r="G38" i="198" s="1"/>
  <c r="G39" i="198" s="1"/>
  <c r="G40" i="198" s="1"/>
  <c r="G41" i="198" s="1"/>
  <c r="G42" i="198" s="1"/>
  <c r="G43" i="198" s="1"/>
  <c r="G44" i="198" s="1"/>
  <c r="G45" i="198" s="1"/>
  <c r="G46" i="198" s="1"/>
  <c r="G47" i="198" s="1"/>
  <c r="G48" i="198" s="1"/>
  <c r="G49" i="198" s="1"/>
  <c r="G50" i="198" s="1"/>
  <c r="G51" i="198" s="1"/>
  <c r="G52" i="198" s="1"/>
  <c r="G53" i="198" s="1"/>
  <c r="A54" i="198" s="1"/>
  <c r="A55" i="198" s="1"/>
  <c r="A56" i="198" s="1"/>
  <c r="A57" i="198" s="1"/>
  <c r="A58" i="198" s="1"/>
  <c r="A59" i="198" s="1"/>
  <c r="A60" i="198" s="1"/>
  <c r="A61" i="198" s="1"/>
  <c r="A62" i="198" s="1"/>
  <c r="A63" i="198" s="1"/>
  <c r="A64" i="198" s="1"/>
  <c r="A65" i="198" s="1"/>
  <c r="A66" i="198" s="1"/>
  <c r="A67" i="198" s="1"/>
  <c r="A68" i="198" s="1"/>
  <c r="A69" i="198" s="1"/>
  <c r="A70" i="198" s="1"/>
  <c r="A71" i="198" s="1"/>
  <c r="A72" i="198" s="1"/>
  <c r="A73" i="198" s="1"/>
  <c r="A74" i="198" s="1"/>
  <c r="A75" i="198" s="1"/>
  <c r="A76" i="198" s="1"/>
  <c r="A77" i="198" s="1"/>
  <c r="A78" i="198" s="1"/>
  <c r="D54" i="198" s="1"/>
  <c r="D55" i="198" s="1"/>
  <c r="D56" i="198" s="1"/>
  <c r="D57" i="198" s="1"/>
  <c r="D58" i="198" s="1"/>
  <c r="D59" i="198" s="1"/>
  <c r="D60" i="198" s="1"/>
  <c r="D61" i="198" s="1"/>
  <c r="D62" i="198" s="1"/>
  <c r="D63" i="198" s="1"/>
  <c r="D64" i="198" s="1"/>
  <c r="D65" i="198" s="1"/>
  <c r="D66" i="198" s="1"/>
  <c r="D67" i="198" s="1"/>
  <c r="D68" i="198" s="1"/>
  <c r="D69" i="198" s="1"/>
  <c r="D70" i="198" s="1"/>
  <c r="D71" i="198" s="1"/>
  <c r="D72" i="198" s="1"/>
  <c r="D73" i="198" s="1"/>
  <c r="D74" i="198" s="1"/>
  <c r="D75" i="198" s="1"/>
  <c r="D76" i="198" s="1"/>
  <c r="D77" i="198" s="1"/>
  <c r="D78" i="198" s="1"/>
  <c r="G54" i="198" s="1"/>
  <c r="G55" i="198" s="1"/>
  <c r="G56" i="198" s="1"/>
  <c r="G57" i="198" s="1"/>
  <c r="G58" i="198" s="1"/>
  <c r="G59" i="198" s="1"/>
  <c r="G60" i="198" s="1"/>
  <c r="G61" i="198" s="1"/>
  <c r="G62" i="198" s="1"/>
  <c r="G63" i="198" s="1"/>
  <c r="G64" i="198" s="1"/>
  <c r="G65" i="198" s="1"/>
  <c r="G66" i="198" s="1"/>
  <c r="G67" i="198" s="1"/>
  <c r="G68" i="198" s="1"/>
  <c r="G69" i="198" s="1"/>
  <c r="G70" i="198" s="1"/>
  <c r="G71" i="198" s="1"/>
  <c r="G72" i="198" s="1"/>
  <c r="G73" i="198" s="1"/>
  <c r="G74" i="198" s="1"/>
  <c r="G75" i="198" s="1"/>
  <c r="G76" i="198" s="1"/>
  <c r="G77" i="198" s="1"/>
  <c r="G78" i="198" s="1"/>
  <c r="A79" i="198" s="1"/>
  <c r="A80" i="198" s="1"/>
  <c r="A81" i="198" s="1"/>
  <c r="A82" i="198" s="1"/>
  <c r="A83" i="198" s="1"/>
  <c r="A84" i="198" s="1"/>
  <c r="A85" i="198" s="1"/>
  <c r="A86" i="198" s="1"/>
  <c r="A87" i="198" s="1"/>
  <c r="A88" i="198" s="1"/>
  <c r="A89" i="198" s="1"/>
  <c r="A90" i="198" s="1"/>
  <c r="A91" i="198" s="1"/>
  <c r="A92" i="198" s="1"/>
  <c r="A93" i="198" s="1"/>
  <c r="A94" i="198" s="1"/>
  <c r="A95" i="198" s="1"/>
  <c r="A96" i="198" s="1"/>
  <c r="A97" i="198" s="1"/>
  <c r="A98" i="198" s="1"/>
  <c r="A99" i="198" s="1"/>
  <c r="A100" i="198" s="1"/>
  <c r="A101" i="198" s="1"/>
  <c r="A102" i="198" s="1"/>
  <c r="A103" i="198" s="1"/>
  <c r="D79" i="198" s="1"/>
  <c r="D80" i="198" s="1"/>
  <c r="D81" i="198" s="1"/>
  <c r="D82" i="198" s="1"/>
  <c r="D83" i="198" s="1"/>
  <c r="D84" i="198" s="1"/>
  <c r="D85" i="198" s="1"/>
  <c r="D86" i="198" s="1"/>
  <c r="D87" i="198" s="1"/>
  <c r="D88" i="198" s="1"/>
  <c r="D89" i="198" s="1"/>
  <c r="D90" i="198" s="1"/>
  <c r="D91" i="198" s="1"/>
  <c r="D92" i="198" s="1"/>
  <c r="D93" i="198" s="1"/>
  <c r="D94" i="198" s="1"/>
  <c r="D95" i="198" s="1"/>
  <c r="D96" i="198" s="1"/>
  <c r="D97" i="198" s="1"/>
  <c r="D98" i="198" s="1"/>
  <c r="D99" i="198" s="1"/>
  <c r="D100" i="198" s="1"/>
  <c r="D101" i="198" s="1"/>
  <c r="D102" i="198" s="1"/>
  <c r="D103" i="198" s="1"/>
  <c r="G79" i="198" s="1"/>
  <c r="G80" i="198" s="1"/>
  <c r="G81" i="198" s="1"/>
  <c r="G82" i="198" s="1"/>
  <c r="G83" i="198" s="1"/>
  <c r="G84" i="198" s="1"/>
  <c r="G85" i="198" s="1"/>
  <c r="G86" i="198" s="1"/>
  <c r="G87" i="198" s="1"/>
  <c r="G88" i="198" s="1"/>
  <c r="G89" i="198" s="1"/>
  <c r="G90" i="198" s="1"/>
  <c r="G91" i="198" s="1"/>
  <c r="G92" i="198" s="1"/>
  <c r="G93" i="198" s="1"/>
  <c r="G94" i="198" s="1"/>
  <c r="G95" i="198" s="1"/>
  <c r="G96" i="198" s="1"/>
  <c r="G97" i="198" s="1"/>
  <c r="G98" i="198" s="1"/>
  <c r="G99" i="198" s="1"/>
  <c r="G100" i="198" s="1"/>
  <c r="G101" i="198" s="1"/>
  <c r="G102" i="198" s="1"/>
  <c r="G103" i="198" s="1"/>
  <c r="E10" i="197"/>
  <c r="G4" i="196"/>
  <c r="G5" i="196" s="1"/>
  <c r="G6" i="196" s="1"/>
  <c r="G7" i="196" s="1"/>
  <c r="G8" i="196" s="1"/>
  <c r="G9" i="196" s="1"/>
  <c r="G10" i="196" s="1"/>
  <c r="G11" i="196" s="1"/>
  <c r="G12" i="196" s="1"/>
  <c r="G13" i="196" s="1"/>
  <c r="G14" i="196" s="1"/>
  <c r="G15" i="196" s="1"/>
  <c r="G16" i="196" s="1"/>
  <c r="G17" i="196" s="1"/>
  <c r="G18" i="196" s="1"/>
  <c r="G19" i="196" s="1"/>
  <c r="G20" i="196" s="1"/>
  <c r="G21" i="196" s="1"/>
  <c r="G22" i="196" s="1"/>
  <c r="G23" i="196" s="1"/>
  <c r="G24" i="196" s="1"/>
  <c r="G25" i="196" s="1"/>
  <c r="G26" i="196" s="1"/>
  <c r="G27" i="196" s="1"/>
  <c r="G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A43" i="196" s="1"/>
  <c r="A44" i="196" s="1"/>
  <c r="A45" i="196" s="1"/>
  <c r="A46" i="196" s="1"/>
  <c r="A47" i="196" s="1"/>
  <c r="A48" i="196" s="1"/>
  <c r="A49" i="196" s="1"/>
  <c r="A50" i="196" s="1"/>
  <c r="A51" i="196" s="1"/>
  <c r="A52" i="196" s="1"/>
  <c r="A53" i="196" s="1"/>
  <c r="D29" i="196" s="1"/>
  <c r="D30" i="196" s="1"/>
  <c r="D31" i="196" s="1"/>
  <c r="D32" i="196" s="1"/>
  <c r="D33" i="196" s="1"/>
  <c r="D34" i="196" s="1"/>
  <c r="D35" i="196" s="1"/>
  <c r="D36" i="196" s="1"/>
  <c r="D37" i="196" s="1"/>
  <c r="D38" i="196" s="1"/>
  <c r="D39" i="196" s="1"/>
  <c r="D40" i="196" s="1"/>
  <c r="D41" i="196" s="1"/>
  <c r="D42" i="196" s="1"/>
  <c r="D43" i="196" s="1"/>
  <c r="D44" i="196" s="1"/>
  <c r="D45" i="196" s="1"/>
  <c r="D46" i="196" s="1"/>
  <c r="D47" i="196" s="1"/>
  <c r="D48" i="196" s="1"/>
  <c r="D49" i="196" s="1"/>
  <c r="D50" i="196" s="1"/>
  <c r="D51" i="196" s="1"/>
  <c r="D52" i="196" s="1"/>
  <c r="D53" i="196" s="1"/>
  <c r="G29" i="196" s="1"/>
  <c r="G30" i="196" s="1"/>
  <c r="G31" i="196" s="1"/>
  <c r="G32" i="196" s="1"/>
  <c r="G33" i="196" s="1"/>
  <c r="G34" i="196" s="1"/>
  <c r="G35" i="196" s="1"/>
  <c r="G36" i="196" s="1"/>
  <c r="G37" i="196" s="1"/>
  <c r="G38" i="196" s="1"/>
  <c r="G39" i="196" s="1"/>
  <c r="G40" i="196" s="1"/>
  <c r="G41" i="196" s="1"/>
  <c r="G42" i="196" s="1"/>
  <c r="G43" i="196" s="1"/>
  <c r="G44" i="196" s="1"/>
  <c r="G45" i="196" s="1"/>
  <c r="G46" i="196" s="1"/>
  <c r="G47" i="196" s="1"/>
  <c r="G48" i="196" s="1"/>
  <c r="G49" i="196" s="1"/>
  <c r="G50" i="196" s="1"/>
  <c r="G51" i="196" s="1"/>
  <c r="G52" i="196" s="1"/>
  <c r="G53" i="196" s="1"/>
  <c r="A54" i="196" s="1"/>
  <c r="A55" i="196" s="1"/>
  <c r="A56" i="196" s="1"/>
  <c r="A57" i="196" s="1"/>
  <c r="A58" i="196" s="1"/>
  <c r="A59" i="196" s="1"/>
  <c r="A60" i="196" s="1"/>
  <c r="A61" i="196" s="1"/>
  <c r="A62" i="196" s="1"/>
  <c r="A63" i="196" s="1"/>
  <c r="A64" i="196" s="1"/>
  <c r="A65" i="196" s="1"/>
  <c r="A66" i="196" s="1"/>
  <c r="A67" i="196" s="1"/>
  <c r="A68" i="196" s="1"/>
  <c r="A69" i="196" s="1"/>
  <c r="A70" i="196" s="1"/>
  <c r="A71" i="196" s="1"/>
  <c r="A72" i="196" s="1"/>
  <c r="A73" i="196" s="1"/>
  <c r="A74" i="196" s="1"/>
  <c r="A75" i="196" s="1"/>
  <c r="A76" i="196" s="1"/>
  <c r="A77" i="196" s="1"/>
  <c r="A78" i="196" s="1"/>
  <c r="D54" i="196" s="1"/>
  <c r="D55" i="196" s="1"/>
  <c r="D56" i="196" s="1"/>
  <c r="D57" i="196" s="1"/>
  <c r="D58" i="196" s="1"/>
  <c r="D59" i="196" s="1"/>
  <c r="D60" i="196" s="1"/>
  <c r="D61" i="196" s="1"/>
  <c r="D62" i="196" s="1"/>
  <c r="D63" i="196" s="1"/>
  <c r="D64" i="196" s="1"/>
  <c r="D65" i="196" s="1"/>
  <c r="D66" i="196" s="1"/>
  <c r="D67" i="196" s="1"/>
  <c r="D68" i="196" s="1"/>
  <c r="D69" i="196" s="1"/>
  <c r="D70" i="196" s="1"/>
  <c r="D71" i="196" s="1"/>
  <c r="D72" i="196" s="1"/>
  <c r="D73" i="196" s="1"/>
  <c r="D74" i="196" s="1"/>
  <c r="D75" i="196" s="1"/>
  <c r="D76" i="196" s="1"/>
  <c r="D77" i="196" s="1"/>
  <c r="D78" i="196" s="1"/>
  <c r="G54" i="196" s="1"/>
  <c r="G55" i="196" s="1"/>
  <c r="G56" i="196" s="1"/>
  <c r="G57" i="196" s="1"/>
  <c r="G58" i="196" s="1"/>
  <c r="G59" i="196" s="1"/>
  <c r="G60" i="196" s="1"/>
  <c r="G61" i="196" s="1"/>
  <c r="G62" i="196" s="1"/>
  <c r="G63" i="196" s="1"/>
  <c r="G64" i="196" s="1"/>
  <c r="G65" i="196" s="1"/>
  <c r="G66" i="196" s="1"/>
  <c r="G67" i="196" s="1"/>
  <c r="G68" i="196" s="1"/>
  <c r="G69" i="196" s="1"/>
  <c r="G70" i="196" s="1"/>
  <c r="G71" i="196" s="1"/>
  <c r="G72" i="196" s="1"/>
  <c r="G73" i="196" s="1"/>
  <c r="G74" i="196" s="1"/>
  <c r="G75" i="196" s="1"/>
  <c r="G76" i="196" s="1"/>
  <c r="G77" i="196" s="1"/>
  <c r="G78" i="196" s="1"/>
  <c r="A79" i="196" s="1"/>
  <c r="A80" i="196" s="1"/>
  <c r="A81" i="196" s="1"/>
  <c r="A82" i="196" s="1"/>
  <c r="A83" i="196" s="1"/>
  <c r="A84" i="196" s="1"/>
  <c r="A85" i="196" s="1"/>
  <c r="A86" i="196" s="1"/>
  <c r="A87" i="196" s="1"/>
  <c r="A88" i="196" s="1"/>
  <c r="A89" i="196" s="1"/>
  <c r="A90" i="196" s="1"/>
  <c r="A91" i="196" s="1"/>
  <c r="A92" i="196" s="1"/>
  <c r="A93" i="196" s="1"/>
  <c r="A94" i="196" s="1"/>
  <c r="A95" i="196" s="1"/>
  <c r="A96" i="196" s="1"/>
  <c r="A97" i="196" s="1"/>
  <c r="A98" i="196" s="1"/>
  <c r="A99" i="196" s="1"/>
  <c r="A100" i="196" s="1"/>
  <c r="A101" i="196" s="1"/>
  <c r="A102" i="196" s="1"/>
  <c r="A103" i="196" s="1"/>
  <c r="D79" i="196" s="1"/>
  <c r="D80" i="196" s="1"/>
  <c r="D81" i="196" s="1"/>
  <c r="D82" i="196" s="1"/>
  <c r="D83" i="196" s="1"/>
  <c r="D84" i="196" s="1"/>
  <c r="D85" i="196" s="1"/>
  <c r="D86" i="196" s="1"/>
  <c r="D87" i="196" s="1"/>
  <c r="D88" i="196" s="1"/>
  <c r="D89" i="196" s="1"/>
  <c r="D90" i="196" s="1"/>
  <c r="D91" i="196" s="1"/>
  <c r="D92" i="196" s="1"/>
  <c r="D93" i="196" s="1"/>
  <c r="D94" i="196" s="1"/>
  <c r="D95" i="196" s="1"/>
  <c r="D96" i="196" s="1"/>
  <c r="D97" i="196" s="1"/>
  <c r="D98" i="196" s="1"/>
  <c r="D99" i="196" s="1"/>
  <c r="D100" i="196" s="1"/>
  <c r="D101" i="196" s="1"/>
  <c r="D102" i="196" s="1"/>
  <c r="D103" i="196" s="1"/>
  <c r="G79" i="196" s="1"/>
  <c r="G80" i="196" s="1"/>
  <c r="G81" i="196" s="1"/>
  <c r="G82" i="196" s="1"/>
  <c r="G83" i="196" s="1"/>
  <c r="G84" i="196" s="1"/>
  <c r="G85" i="196" s="1"/>
  <c r="G86" i="196" s="1"/>
  <c r="G87" i="196" s="1"/>
  <c r="G88" i="196" s="1"/>
  <c r="G89" i="196" s="1"/>
  <c r="G90" i="196" s="1"/>
  <c r="G91" i="196" s="1"/>
  <c r="G92" i="196" s="1"/>
  <c r="G93" i="196" s="1"/>
  <c r="G94" i="196" s="1"/>
  <c r="G95" i="196" s="1"/>
  <c r="G96" i="196" s="1"/>
  <c r="G97" i="196" s="1"/>
  <c r="G98" i="196" s="1"/>
  <c r="G99" i="196" s="1"/>
  <c r="G100" i="196" s="1"/>
  <c r="G101" i="196" s="1"/>
  <c r="G102" i="196" s="1"/>
  <c r="G103" i="196" s="1"/>
  <c r="E10" i="195"/>
  <c r="A9" i="145"/>
  <c r="A10" i="145" s="1"/>
  <c r="A11" i="145" s="1"/>
  <c r="A12" i="145" s="1"/>
  <c r="A13" i="145" s="1"/>
  <c r="A14" i="145" s="1"/>
  <c r="A15" i="145" s="1"/>
  <c r="A16" i="145" s="1"/>
  <c r="A17" i="145" s="1"/>
  <c r="A18" i="145" s="1"/>
  <c r="A8" i="145"/>
  <c r="E10" i="203" l="1"/>
  <c r="E10" i="204"/>
  <c r="E11" i="202"/>
  <c r="E11" i="197"/>
  <c r="E11" i="195"/>
  <c r="D4" i="160"/>
  <c r="D5" i="160" s="1"/>
  <c r="D6" i="160" s="1"/>
  <c r="D7" i="160" s="1"/>
  <c r="D8" i="160" s="1"/>
  <c r="D9" i="160" s="1"/>
  <c r="D10" i="160" s="1"/>
  <c r="D11" i="160" s="1"/>
  <c r="D12" i="160" s="1"/>
  <c r="D13" i="160" s="1"/>
  <c r="D14" i="160" s="1"/>
  <c r="D15" i="160" s="1"/>
  <c r="D16" i="160" s="1"/>
  <c r="D17" i="160" s="1"/>
  <c r="D18" i="160" s="1"/>
  <c r="D19" i="160" s="1"/>
  <c r="F8" i="145"/>
  <c r="G8" i="145"/>
  <c r="C5" i="145"/>
  <c r="A2" i="107" s="1"/>
  <c r="C3" i="145"/>
  <c r="A1" i="107" s="1"/>
  <c r="F10" i="145" l="1"/>
  <c r="F11" i="145" s="1"/>
  <c r="F12" i="145" s="1"/>
  <c r="F13" i="145" s="1"/>
  <c r="F14" i="145" s="1"/>
  <c r="F15" i="145" s="1"/>
  <c r="F16" i="145" s="1"/>
  <c r="F17" i="145" s="1"/>
  <c r="F18" i="145" s="1"/>
  <c r="F19" i="145" s="1"/>
  <c r="F20" i="145" s="1"/>
  <c r="F21" i="145" s="1"/>
  <c r="F22" i="145" s="1"/>
  <c r="F23" i="145" s="1"/>
  <c r="F24" i="145" s="1"/>
  <c r="F25" i="145" s="1"/>
  <c r="F26" i="145" s="1"/>
  <c r="F27" i="145" s="1"/>
  <c r="F28" i="145" s="1"/>
  <c r="F29" i="145" s="1"/>
  <c r="F30" i="145" s="1"/>
  <c r="F31" i="145" s="1"/>
  <c r="F32" i="145" s="1"/>
  <c r="E8" i="145"/>
  <c r="G4" i="205" s="1"/>
  <c r="A2" i="201"/>
  <c r="A6" i="204"/>
  <c r="A2" i="199"/>
  <c r="A6" i="202"/>
  <c r="A2" i="200"/>
  <c r="A6" i="203"/>
  <c r="A2" i="198"/>
  <c r="A6" i="197"/>
  <c r="A2" i="196"/>
  <c r="A6" i="195"/>
  <c r="A6" i="145"/>
  <c r="A2" i="160"/>
  <c r="E11" i="204"/>
  <c r="E11" i="203"/>
  <c r="E12" i="202"/>
  <c r="E12" i="197"/>
  <c r="E12" i="195"/>
  <c r="D20" i="160"/>
  <c r="D21" i="160" s="1"/>
  <c r="D22" i="160" s="1"/>
  <c r="D23" i="160" s="1"/>
  <c r="D24" i="160" s="1"/>
  <c r="D25" i="160" s="1"/>
  <c r="D26" i="160" s="1"/>
  <c r="D27" i="160" s="1"/>
  <c r="D28" i="160" s="1"/>
  <c r="F33" i="145" l="1"/>
  <c r="E32" i="145"/>
  <c r="G28" i="205" s="1"/>
  <c r="E12" i="203"/>
  <c r="E12" i="204"/>
  <c r="E13" i="202"/>
  <c r="E13" i="197"/>
  <c r="E13" i="195"/>
  <c r="G5" i="205"/>
  <c r="G4" i="160"/>
  <c r="G5" i="160" s="1"/>
  <c r="G6" i="160" s="1"/>
  <c r="G7" i="160" s="1"/>
  <c r="G8" i="160" s="1"/>
  <c r="G9" i="160" s="1"/>
  <c r="G10" i="160" s="1"/>
  <c r="G11" i="160" s="1"/>
  <c r="G12" i="160" s="1"/>
  <c r="G13" i="160" s="1"/>
  <c r="G14" i="160" s="1"/>
  <c r="G15" i="160" s="1"/>
  <c r="G16" i="160" s="1"/>
  <c r="G17" i="160" s="1"/>
  <c r="G18" i="160" s="1"/>
  <c r="G19" i="160" s="1"/>
  <c r="G20" i="160" s="1"/>
  <c r="G21" i="160" s="1"/>
  <c r="G22" i="160" s="1"/>
  <c r="G23" i="160" s="1"/>
  <c r="G24" i="160" s="1"/>
  <c r="G25" i="160" s="1"/>
  <c r="G26" i="160" s="1"/>
  <c r="G27" i="160" s="1"/>
  <c r="G28" i="160" s="1"/>
  <c r="A29" i="160" s="1"/>
  <c r="A30" i="160" s="1"/>
  <c r="A31" i="160" s="1"/>
  <c r="A32" i="160" s="1"/>
  <c r="A33" i="160" s="1"/>
  <c r="A34" i="160" s="1"/>
  <c r="A35" i="160" s="1"/>
  <c r="A36" i="160" s="1"/>
  <c r="A37" i="160" s="1"/>
  <c r="A38" i="160" s="1"/>
  <c r="A39" i="160" s="1"/>
  <c r="A40" i="160" s="1"/>
  <c r="A41" i="160" s="1"/>
  <c r="A42" i="160" s="1"/>
  <c r="A43" i="160" s="1"/>
  <c r="A44" i="160" s="1"/>
  <c r="A45" i="160" s="1"/>
  <c r="A46" i="160" s="1"/>
  <c r="A47" i="160" s="1"/>
  <c r="A48" i="160" s="1"/>
  <c r="A49" i="160" s="1"/>
  <c r="A50" i="160" s="1"/>
  <c r="A51" i="160" s="1"/>
  <c r="A52" i="160" s="1"/>
  <c r="A53" i="160" s="1"/>
  <c r="D29" i="160" s="1"/>
  <c r="D30" i="160" s="1"/>
  <c r="D31" i="160" s="1"/>
  <c r="D32" i="160" s="1"/>
  <c r="D33" i="160" s="1"/>
  <c r="D34" i="160" s="1"/>
  <c r="D35" i="160" s="1"/>
  <c r="D36" i="160" s="1"/>
  <c r="D37" i="160" s="1"/>
  <c r="D38" i="160" s="1"/>
  <c r="D39" i="160" s="1"/>
  <c r="D40" i="160" s="1"/>
  <c r="D41" i="160" s="1"/>
  <c r="D42" i="160" s="1"/>
  <c r="D43" i="160" s="1"/>
  <c r="D44" i="160" s="1"/>
  <c r="D45" i="160" s="1"/>
  <c r="D46" i="160" s="1"/>
  <c r="D47" i="160" s="1"/>
  <c r="D48" i="160" s="1"/>
  <c r="D49" i="160" s="1"/>
  <c r="D50" i="160" s="1"/>
  <c r="D51" i="160" s="1"/>
  <c r="D52" i="160" s="1"/>
  <c r="D53" i="160" s="1"/>
  <c r="G29" i="160" s="1"/>
  <c r="G30" i="160" s="1"/>
  <c r="G31" i="160" s="1"/>
  <c r="G32" i="160" s="1"/>
  <c r="G33" i="160" s="1"/>
  <c r="G34" i="160" s="1"/>
  <c r="G35" i="160" s="1"/>
  <c r="G36" i="160" s="1"/>
  <c r="G37" i="160" s="1"/>
  <c r="G38" i="160" s="1"/>
  <c r="G39" i="160" s="1"/>
  <c r="G40" i="160" s="1"/>
  <c r="G41" i="160" s="1"/>
  <c r="G42" i="160" s="1"/>
  <c r="G43" i="160" s="1"/>
  <c r="G44" i="160" s="1"/>
  <c r="G45" i="160" s="1"/>
  <c r="G46" i="160" s="1"/>
  <c r="G47" i="160" s="1"/>
  <c r="G48" i="160" s="1"/>
  <c r="G49" i="160" s="1"/>
  <c r="G50" i="160" s="1"/>
  <c r="G51" i="160" s="1"/>
  <c r="G52" i="160" s="1"/>
  <c r="G53" i="160" s="1"/>
  <c r="A54" i="160" s="1"/>
  <c r="A55" i="160" s="1"/>
  <c r="A56" i="160" s="1"/>
  <c r="A57" i="160" s="1"/>
  <c r="A58" i="160" s="1"/>
  <c r="A59" i="160" s="1"/>
  <c r="A60" i="160" s="1"/>
  <c r="A61" i="160" s="1"/>
  <c r="A62" i="160" s="1"/>
  <c r="A63" i="160" s="1"/>
  <c r="A64" i="160" s="1"/>
  <c r="A65" i="160" s="1"/>
  <c r="A66" i="160" s="1"/>
  <c r="A67" i="160" s="1"/>
  <c r="A68" i="160" s="1"/>
  <c r="A69" i="160" s="1"/>
  <c r="A70" i="160" s="1"/>
  <c r="A71" i="160" s="1"/>
  <c r="A72" i="160" s="1"/>
  <c r="A73" i="160" s="1"/>
  <c r="A74" i="160" s="1"/>
  <c r="A75" i="160" s="1"/>
  <c r="A76" i="160" s="1"/>
  <c r="A77" i="160" s="1"/>
  <c r="A78" i="160" s="1"/>
  <c r="D54" i="160" s="1"/>
  <c r="D55" i="160" s="1"/>
  <c r="D56" i="160" s="1"/>
  <c r="D57" i="160" s="1"/>
  <c r="D58" i="160" s="1"/>
  <c r="D59" i="160" s="1"/>
  <c r="D60" i="160" s="1"/>
  <c r="D61" i="160" s="1"/>
  <c r="D62" i="160" s="1"/>
  <c r="D63" i="160" s="1"/>
  <c r="D64" i="160" s="1"/>
  <c r="D65" i="160" s="1"/>
  <c r="D66" i="160" s="1"/>
  <c r="D67" i="160" s="1"/>
  <c r="D68" i="160" s="1"/>
  <c r="D69" i="160" s="1"/>
  <c r="D70" i="160" s="1"/>
  <c r="D71" i="160" s="1"/>
  <c r="D72" i="160" s="1"/>
  <c r="D73" i="160" s="1"/>
  <c r="D74" i="160" s="1"/>
  <c r="D75" i="160" s="1"/>
  <c r="D76" i="160" s="1"/>
  <c r="D77" i="160" s="1"/>
  <c r="D78" i="160" s="1"/>
  <c r="G54" i="160" s="1"/>
  <c r="G55" i="160" s="1"/>
  <c r="G56" i="160" s="1"/>
  <c r="G57" i="160" s="1"/>
  <c r="G58" i="160" s="1"/>
  <c r="G59" i="160" s="1"/>
  <c r="G60" i="160" s="1"/>
  <c r="G61" i="160" s="1"/>
  <c r="G62" i="160" s="1"/>
  <c r="G63" i="160" s="1"/>
  <c r="G64" i="160" s="1"/>
  <c r="G65" i="160" s="1"/>
  <c r="G66" i="160" s="1"/>
  <c r="G67" i="160" s="1"/>
  <c r="G68" i="160" s="1"/>
  <c r="G69" i="160" s="1"/>
  <c r="G70" i="160" s="1"/>
  <c r="G71" i="160" s="1"/>
  <c r="G72" i="160" s="1"/>
  <c r="G73" i="160" s="1"/>
  <c r="G74" i="160" s="1"/>
  <c r="G75" i="160" s="1"/>
  <c r="G76" i="160" s="1"/>
  <c r="G77" i="160" s="1"/>
  <c r="G78" i="160" s="1"/>
  <c r="F34" i="145" l="1"/>
  <c r="E33" i="145"/>
  <c r="G29" i="205" s="1"/>
  <c r="E13" i="204"/>
  <c r="E13" i="203"/>
  <c r="E14" i="202"/>
  <c r="E14" i="197"/>
  <c r="E14" i="195"/>
  <c r="E10" i="145"/>
  <c r="G6" i="205" s="1"/>
  <c r="F35" i="145" l="1"/>
  <c r="E34" i="145"/>
  <c r="G30" i="205" s="1"/>
  <c r="E14" i="203"/>
  <c r="E14" i="204"/>
  <c r="E15" i="202"/>
  <c r="E15" i="197"/>
  <c r="E15" i="195"/>
  <c r="E11" i="145"/>
  <c r="G7" i="205" s="1"/>
  <c r="F36" i="145" l="1"/>
  <c r="E35" i="145"/>
  <c r="G31" i="205" s="1"/>
  <c r="E15" i="204"/>
  <c r="E15" i="203"/>
  <c r="E16" i="202"/>
  <c r="E16" i="197"/>
  <c r="E16" i="195"/>
  <c r="E12" i="145"/>
  <c r="G8" i="205" s="1"/>
  <c r="F37" i="145" l="1"/>
  <c r="E36" i="145"/>
  <c r="G32" i="205" s="1"/>
  <c r="E16" i="203"/>
  <c r="E16" i="204"/>
  <c r="E17" i="202"/>
  <c r="E17" i="197"/>
  <c r="E17" i="195"/>
  <c r="E13" i="145"/>
  <c r="G9" i="205" s="1"/>
  <c r="F38" i="145" l="1"/>
  <c r="E37" i="145"/>
  <c r="G33" i="205" s="1"/>
  <c r="E17" i="204"/>
  <c r="E17" i="203"/>
  <c r="E18" i="202"/>
  <c r="E18" i="197"/>
  <c r="E18" i="195"/>
  <c r="E14" i="145"/>
  <c r="G10" i="205" s="1"/>
  <c r="F39" i="145" l="1"/>
  <c r="E38" i="145"/>
  <c r="G34" i="205" s="1"/>
  <c r="E18" i="204"/>
  <c r="E18" i="203"/>
  <c r="E19" i="202"/>
  <c r="E19" i="197"/>
  <c r="E19" i="195"/>
  <c r="E15" i="145"/>
  <c r="G11" i="205" s="1"/>
  <c r="F40" i="145" l="1"/>
  <c r="E39" i="145"/>
  <c r="G35" i="205" s="1"/>
  <c r="E19" i="204"/>
  <c r="E19" i="203"/>
  <c r="E20" i="202"/>
  <c r="E20" i="197"/>
  <c r="E20" i="195"/>
  <c r="E16" i="145"/>
  <c r="G12" i="205" s="1"/>
  <c r="E40" i="145" l="1"/>
  <c r="G36" i="205" s="1"/>
  <c r="F41" i="145"/>
  <c r="E20" i="203"/>
  <c r="E20" i="204"/>
  <c r="E21" i="202"/>
  <c r="E21" i="197"/>
  <c r="E21" i="195"/>
  <c r="E17" i="145"/>
  <c r="G13" i="205" s="1"/>
  <c r="E41" i="145" l="1"/>
  <c r="G37" i="205" s="1"/>
  <c r="F42" i="145"/>
  <c r="E21" i="204"/>
  <c r="E21" i="203"/>
  <c r="E22" i="202"/>
  <c r="E22" i="197"/>
  <c r="E22" i="195"/>
  <c r="E18" i="145"/>
  <c r="G14" i="205" s="1"/>
  <c r="E42" i="145" l="1"/>
  <c r="G38" i="205" s="1"/>
  <c r="F43" i="145"/>
  <c r="E22" i="203"/>
  <c r="E22" i="204"/>
  <c r="E23" i="202"/>
  <c r="E23" i="197"/>
  <c r="E23" i="195"/>
  <c r="E19" i="145"/>
  <c r="G15" i="205" s="1"/>
  <c r="E43" i="145" l="1"/>
  <c r="G39" i="205" s="1"/>
  <c r="F44" i="145"/>
  <c r="E23" i="204"/>
  <c r="E23" i="203"/>
  <c r="E24" i="202"/>
  <c r="E24" i="197"/>
  <c r="E24" i="195"/>
  <c r="E20" i="145"/>
  <c r="G16" i="205" s="1"/>
  <c r="E44" i="145" l="1"/>
  <c r="G40" i="205" s="1"/>
  <c r="F45" i="145"/>
  <c r="E24" i="203"/>
  <c r="E24" i="204"/>
  <c r="E25" i="202"/>
  <c r="E25" i="197"/>
  <c r="E25" i="195"/>
  <c r="E21" i="145"/>
  <c r="G17" i="205" s="1"/>
  <c r="E45" i="145" l="1"/>
  <c r="G41" i="205" s="1"/>
  <c r="F46" i="145"/>
  <c r="E25" i="203"/>
  <c r="E25" i="204"/>
  <c r="E26" i="202"/>
  <c r="E26" i="197"/>
  <c r="E26" i="195"/>
  <c r="E22" i="145"/>
  <c r="G18" i="205" s="1"/>
  <c r="E46" i="145" l="1"/>
  <c r="G42" i="205" s="1"/>
  <c r="F47" i="145"/>
  <c r="E26" i="204"/>
  <c r="E26" i="203"/>
  <c r="E27" i="202"/>
  <c r="E27" i="197"/>
  <c r="E27" i="195"/>
  <c r="E23" i="145"/>
  <c r="G19" i="205" s="1"/>
  <c r="F48" i="145" l="1"/>
  <c r="E47" i="145"/>
  <c r="E27" i="203"/>
  <c r="E27" i="204"/>
  <c r="E28" i="202"/>
  <c r="E28" i="197"/>
  <c r="E28" i="195"/>
  <c r="E24" i="145"/>
  <c r="G20" i="205" s="1"/>
  <c r="E48" i="145" l="1"/>
  <c r="F49" i="145"/>
  <c r="E28" i="204"/>
  <c r="E28" i="203"/>
  <c r="E29" i="202"/>
  <c r="E29" i="197"/>
  <c r="E29" i="195"/>
  <c r="E25" i="145"/>
  <c r="G21" i="205" s="1"/>
  <c r="F50" i="145" l="1"/>
  <c r="E49" i="145"/>
  <c r="E29" i="203"/>
  <c r="E29" i="204"/>
  <c r="E30" i="202"/>
  <c r="E30" i="197"/>
  <c r="E30" i="195"/>
  <c r="E26" i="145"/>
  <c r="G22" i="205" s="1"/>
  <c r="E50" i="145" l="1"/>
  <c r="F51" i="145"/>
  <c r="E30" i="204"/>
  <c r="E30" i="203"/>
  <c r="E31" i="202"/>
  <c r="E31" i="197"/>
  <c r="E31" i="195"/>
  <c r="E27" i="145"/>
  <c r="G23" i="205" s="1"/>
  <c r="E51" i="145" l="1"/>
  <c r="F52" i="145"/>
  <c r="E31" i="203"/>
  <c r="E31" i="204"/>
  <c r="E32" i="202"/>
  <c r="E32" i="197"/>
  <c r="E32" i="195"/>
  <c r="E28" i="145"/>
  <c r="G24" i="205" s="1"/>
  <c r="E52" i="145" l="1"/>
  <c r="F53" i="145"/>
  <c r="E32" i="204"/>
  <c r="E32" i="203"/>
  <c r="E33" i="202"/>
  <c r="E33" i="197"/>
  <c r="E33" i="195"/>
  <c r="E29" i="145"/>
  <c r="G25" i="205" s="1"/>
  <c r="E53" i="145" l="1"/>
  <c r="F54" i="145"/>
  <c r="E33" i="203"/>
  <c r="E33" i="204"/>
  <c r="E34" i="202"/>
  <c r="E34" i="197"/>
  <c r="E34" i="195"/>
  <c r="E30" i="145"/>
  <c r="G26" i="205" s="1"/>
  <c r="F55" i="145" l="1"/>
  <c r="E54" i="145"/>
  <c r="E34" i="204"/>
  <c r="E34" i="203"/>
  <c r="E35" i="202"/>
  <c r="E35" i="197"/>
  <c r="E35" i="195"/>
  <c r="E31" i="145"/>
  <c r="G27" i="205" s="1"/>
  <c r="F56" i="145" l="1"/>
  <c r="E55" i="145"/>
  <c r="E35" i="203"/>
  <c r="E35" i="204"/>
  <c r="E36" i="202"/>
  <c r="E36" i="197"/>
  <c r="E36" i="195"/>
  <c r="E56" i="145" l="1"/>
  <c r="F57" i="145"/>
  <c r="E36" i="204"/>
  <c r="E36" i="203"/>
  <c r="E37" i="202"/>
  <c r="E37" i="197"/>
  <c r="E37" i="195"/>
  <c r="F58" i="145" l="1"/>
  <c r="E57" i="145"/>
  <c r="E37" i="203"/>
  <c r="E37" i="204"/>
  <c r="E38" i="202"/>
  <c r="E38" i="197"/>
  <c r="E38" i="195"/>
  <c r="E58" i="145" l="1"/>
  <c r="F59" i="145"/>
  <c r="E38" i="204"/>
  <c r="E38" i="203"/>
  <c r="E39" i="202"/>
  <c r="E39" i="197"/>
  <c r="E39" i="195"/>
  <c r="F60" i="145" l="1"/>
  <c r="E59" i="145"/>
  <c r="E39" i="203"/>
  <c r="E39" i="204"/>
  <c r="E40" i="202"/>
  <c r="E40" i="197"/>
  <c r="E40" i="195"/>
  <c r="F61" i="145" l="1"/>
  <c r="E60" i="145"/>
  <c r="E40" i="204"/>
  <c r="E40" i="203"/>
  <c r="E41" i="202"/>
  <c r="E41" i="197"/>
  <c r="E41" i="195"/>
  <c r="F62" i="145" l="1"/>
  <c r="E61" i="145"/>
  <c r="E41" i="204"/>
  <c r="E41" i="203"/>
  <c r="E42" i="202"/>
  <c r="E42" i="197"/>
  <c r="E42" i="195"/>
  <c r="F63" i="145" l="1"/>
  <c r="E62" i="145"/>
  <c r="E42" i="204"/>
  <c r="E42" i="203"/>
  <c r="E43" i="202"/>
  <c r="E43" i="197"/>
  <c r="E43" i="195"/>
  <c r="F64" i="145" l="1"/>
  <c r="E63" i="145"/>
  <c r="E43" i="204"/>
  <c r="E43" i="203"/>
  <c r="E44" i="202"/>
  <c r="E44" i="197"/>
  <c r="E44" i="195"/>
  <c r="E64" i="145" l="1"/>
  <c r="F65" i="145"/>
  <c r="E44" i="204"/>
  <c r="E44" i="203"/>
  <c r="E45" i="202"/>
  <c r="E45" i="197"/>
  <c r="E45" i="195"/>
  <c r="F66" i="145" l="1"/>
  <c r="E65" i="145"/>
  <c r="E45" i="203"/>
  <c r="E45" i="204"/>
  <c r="E46" i="202"/>
  <c r="E46" i="197"/>
  <c r="E46" i="195"/>
  <c r="E66" i="145" l="1"/>
  <c r="F67" i="145"/>
  <c r="E46" i="204"/>
  <c r="E46" i="203"/>
  <c r="E47" i="202"/>
  <c r="E47" i="197"/>
  <c r="E47" i="195"/>
  <c r="E67" i="145" l="1"/>
  <c r="F68" i="145"/>
  <c r="E47" i="203"/>
  <c r="E47" i="204"/>
  <c r="E48" i="202"/>
  <c r="E48" i="197"/>
  <c r="E48" i="195"/>
  <c r="E68" i="145" l="1"/>
  <c r="F69" i="145"/>
  <c r="E48" i="203"/>
  <c r="E48" i="204"/>
  <c r="E49" i="202"/>
  <c r="E49" i="197"/>
  <c r="E49" i="195"/>
  <c r="E69" i="145" l="1"/>
  <c r="F70" i="145"/>
  <c r="E49" i="203"/>
  <c r="E49" i="204"/>
  <c r="E50" i="202"/>
  <c r="E50" i="197"/>
  <c r="E50" i="195"/>
  <c r="F71" i="145" l="1"/>
  <c r="E70" i="145"/>
  <c r="E50" i="203"/>
  <c r="E50" i="204"/>
  <c r="E51" i="202"/>
  <c r="E51" i="197"/>
  <c r="E51" i="195"/>
  <c r="G43" i="205"/>
  <c r="F72" i="145" l="1"/>
  <c r="E71" i="145"/>
  <c r="E51" i="204"/>
  <c r="E51" i="203"/>
  <c r="E52" i="202"/>
  <c r="E52" i="197"/>
  <c r="E52" i="195"/>
  <c r="G44" i="205"/>
  <c r="E72" i="145" l="1"/>
  <c r="F73" i="145"/>
  <c r="E52" i="204"/>
  <c r="E52" i="203"/>
  <c r="E53" i="202"/>
  <c r="E53" i="197"/>
  <c r="E53" i="195"/>
  <c r="G45" i="205"/>
  <c r="F74" i="145" l="1"/>
  <c r="E73" i="145"/>
  <c r="E53" i="204"/>
  <c r="E53" i="203"/>
  <c r="E54" i="202"/>
  <c r="E54" i="197"/>
  <c r="E54" i="195"/>
  <c r="G46" i="205"/>
  <c r="E74" i="145" l="1"/>
  <c r="F75" i="145"/>
  <c r="E54" i="204"/>
  <c r="E54" i="203"/>
  <c r="E55" i="202"/>
  <c r="E55" i="197"/>
  <c r="E55" i="195"/>
  <c r="G47" i="205"/>
  <c r="E75" i="145" l="1"/>
  <c r="F76" i="145"/>
  <c r="E55" i="203"/>
  <c r="E55" i="204"/>
  <c r="E56" i="202"/>
  <c r="E56" i="197"/>
  <c r="E56" i="195"/>
  <c r="G48" i="205"/>
  <c r="E76" i="145" l="1"/>
  <c r="F77" i="145"/>
  <c r="E56" i="204"/>
  <c r="E56" i="203"/>
  <c r="E57" i="202"/>
  <c r="E57" i="197"/>
  <c r="E57" i="195"/>
  <c r="G49" i="205"/>
  <c r="E77" i="145" l="1"/>
  <c r="F78" i="145"/>
  <c r="E57" i="204"/>
  <c r="E57" i="203"/>
  <c r="E58" i="202"/>
  <c r="E58" i="197"/>
  <c r="E58" i="195"/>
  <c r="G50" i="205"/>
  <c r="F79" i="145" l="1"/>
  <c r="E78" i="145"/>
  <c r="E58" i="203"/>
  <c r="E58" i="204"/>
  <c r="E59" i="202"/>
  <c r="E59" i="197"/>
  <c r="E59" i="195"/>
  <c r="G51" i="205"/>
  <c r="F80" i="145" l="1"/>
  <c r="E79" i="145"/>
  <c r="E59" i="204"/>
  <c r="E59" i="203"/>
  <c r="E60" i="202"/>
  <c r="E60" i="197"/>
  <c r="E60" i="195"/>
  <c r="G52" i="205"/>
  <c r="E80" i="145" l="1"/>
  <c r="F81" i="145"/>
  <c r="E60" i="204"/>
  <c r="E60" i="203"/>
  <c r="E61" i="202"/>
  <c r="E61" i="197"/>
  <c r="E61" i="195"/>
  <c r="G53" i="205"/>
  <c r="E81" i="145" l="1"/>
  <c r="F82" i="145"/>
  <c r="E61" i="204"/>
  <c r="E61" i="203"/>
  <c r="E62" i="202"/>
  <c r="E62" i="197"/>
  <c r="E62" i="195"/>
  <c r="G54" i="205"/>
  <c r="E82" i="145" l="1"/>
  <c r="F83" i="145"/>
  <c r="E62" i="203"/>
  <c r="E62" i="204"/>
  <c r="E63" i="202"/>
  <c r="E63" i="197"/>
  <c r="E63" i="195"/>
  <c r="G55" i="205"/>
  <c r="F84" i="145" l="1"/>
  <c r="E83" i="145"/>
  <c r="E63" i="204"/>
  <c r="E63" i="203"/>
  <c r="E64" i="202"/>
  <c r="E64" i="197"/>
  <c r="E64" i="195"/>
  <c r="G56" i="205"/>
  <c r="E84" i="145" l="1"/>
  <c r="F85" i="145"/>
  <c r="E64" i="203"/>
  <c r="E64" i="204"/>
  <c r="E65" i="202"/>
  <c r="E65" i="197"/>
  <c r="E65" i="195"/>
  <c r="G57" i="205"/>
  <c r="E85" i="145" l="1"/>
  <c r="F86" i="145"/>
  <c r="E65" i="204"/>
  <c r="E65" i="203"/>
  <c r="E66" i="202"/>
  <c r="E66" i="197"/>
  <c r="E66" i="195"/>
  <c r="G58" i="205"/>
  <c r="F87" i="145" l="1"/>
  <c r="E86" i="145"/>
  <c r="E66" i="203"/>
  <c r="E66" i="204"/>
  <c r="E67" i="202"/>
  <c r="E67" i="197"/>
  <c r="E67" i="195"/>
  <c r="G59" i="205"/>
  <c r="F88" i="145" l="1"/>
  <c r="E87" i="145"/>
  <c r="E67" i="204"/>
  <c r="E67" i="203"/>
  <c r="E68" i="202"/>
  <c r="E68" i="197"/>
  <c r="E68" i="195"/>
  <c r="G60" i="205"/>
  <c r="E88" i="145" l="1"/>
  <c r="F89" i="145"/>
  <c r="E68" i="203"/>
  <c r="E68" i="204"/>
  <c r="E69" i="202"/>
  <c r="E69" i="197"/>
  <c r="E69" i="195"/>
  <c r="G61" i="205"/>
  <c r="E89" i="145" l="1"/>
  <c r="F90" i="145"/>
  <c r="E69" i="204"/>
  <c r="E69" i="203"/>
  <c r="E70" i="202"/>
  <c r="E70" i="197"/>
  <c r="E70" i="195"/>
  <c r="G62" i="205"/>
  <c r="E90" i="145" l="1"/>
  <c r="F91" i="145"/>
  <c r="E70" i="203"/>
  <c r="E70" i="204"/>
  <c r="E71" i="202"/>
  <c r="E71" i="197"/>
  <c r="E71" i="195"/>
  <c r="G63" i="205"/>
  <c r="F92" i="145" l="1"/>
  <c r="E91" i="145"/>
  <c r="E71" i="204"/>
  <c r="E71" i="203"/>
  <c r="E72" i="202"/>
  <c r="E72" i="197"/>
  <c r="E72" i="195"/>
  <c r="G64" i="205"/>
  <c r="E92" i="145" l="1"/>
  <c r="F93" i="145"/>
  <c r="E72" i="203"/>
  <c r="E72" i="204"/>
  <c r="E73" i="202"/>
  <c r="E73" i="197"/>
  <c r="E73" i="195"/>
  <c r="G65" i="205"/>
  <c r="E93" i="145" l="1"/>
  <c r="F94" i="145"/>
  <c r="E73" i="203"/>
  <c r="E73" i="204"/>
  <c r="E74" i="202"/>
  <c r="E74" i="197"/>
  <c r="E74" i="195"/>
  <c r="G66" i="205"/>
  <c r="F95" i="145" l="1"/>
  <c r="E94" i="145"/>
  <c r="E74" i="203"/>
  <c r="E74" i="204"/>
  <c r="E75" i="202"/>
  <c r="E75" i="197"/>
  <c r="E75" i="195"/>
  <c r="G67" i="205"/>
  <c r="F96" i="145" l="1"/>
  <c r="E95" i="145"/>
  <c r="E75" i="203"/>
  <c r="E75" i="204"/>
  <c r="E76" i="202"/>
  <c r="E76" i="197"/>
  <c r="E76" i="195"/>
  <c r="G68" i="205"/>
  <c r="E96" i="145" l="1"/>
  <c r="F97" i="145"/>
  <c r="E76" i="204"/>
  <c r="E76" i="203"/>
  <c r="E77" i="202"/>
  <c r="E77" i="197"/>
  <c r="E77" i="195"/>
  <c r="G69" i="205"/>
  <c r="F98" i="145" l="1"/>
  <c r="E97" i="145"/>
  <c r="E77" i="203"/>
  <c r="E77" i="204"/>
  <c r="E78" i="202"/>
  <c r="E78" i="197"/>
  <c r="E78" i="195"/>
  <c r="G70" i="205"/>
  <c r="E98" i="145" l="1"/>
  <c r="F99" i="145"/>
  <c r="E78" i="204"/>
  <c r="E78" i="203"/>
  <c r="E79" i="202"/>
  <c r="E79" i="197"/>
  <c r="E79" i="195"/>
  <c r="G71" i="205"/>
  <c r="F100" i="145" l="1"/>
  <c r="E99" i="145"/>
  <c r="E79" i="203"/>
  <c r="E79" i="204"/>
  <c r="E80" i="202"/>
  <c r="E80" i="197"/>
  <c r="E80" i="195"/>
  <c r="G72" i="205"/>
  <c r="E100" i="145" l="1"/>
  <c r="F101" i="145"/>
  <c r="E80" i="204"/>
  <c r="E80" i="203"/>
  <c r="E81" i="202"/>
  <c r="E81" i="197"/>
  <c r="E81" i="195"/>
  <c r="G73" i="205"/>
  <c r="E101" i="145" l="1"/>
  <c r="F102" i="145"/>
  <c r="E81" i="204"/>
  <c r="E81" i="203"/>
  <c r="E82" i="202"/>
  <c r="E82" i="197"/>
  <c r="E82" i="195"/>
  <c r="G74" i="205"/>
  <c r="F103" i="145" l="1"/>
  <c r="E102" i="145"/>
  <c r="E82" i="203"/>
  <c r="E82" i="204"/>
  <c r="E83" i="202"/>
  <c r="E83" i="197"/>
  <c r="E83" i="195"/>
  <c r="G75" i="205"/>
  <c r="F104" i="145" l="1"/>
  <c r="E103" i="145"/>
  <c r="E83" i="204"/>
  <c r="E83" i="203"/>
  <c r="E84" i="202"/>
  <c r="E84" i="197"/>
  <c r="E84" i="195"/>
  <c r="G76" i="205"/>
  <c r="E104" i="145" l="1"/>
  <c r="F105" i="145"/>
  <c r="E84" i="203"/>
  <c r="E84" i="204"/>
  <c r="E85" i="202"/>
  <c r="E85" i="197"/>
  <c r="E85" i="195"/>
  <c r="G77" i="205"/>
  <c r="E105" i="145" l="1"/>
  <c r="F106" i="145"/>
  <c r="E85" i="204"/>
  <c r="E85" i="203"/>
  <c r="E86" i="202"/>
  <c r="E86" i="197"/>
  <c r="E86" i="195"/>
  <c r="G78" i="205"/>
  <c r="E106" i="145" l="1"/>
  <c r="F107" i="145"/>
  <c r="E86" i="203"/>
  <c r="E86" i="204"/>
  <c r="E87" i="202"/>
  <c r="E87" i="197"/>
  <c r="E87" i="195"/>
  <c r="G79" i="205"/>
  <c r="F108" i="145" l="1"/>
  <c r="E107" i="145"/>
  <c r="E87" i="204"/>
  <c r="E87" i="203"/>
  <c r="E88" i="202"/>
  <c r="E88" i="197"/>
  <c r="E88" i="195"/>
  <c r="G80" i="205"/>
  <c r="E108" i="145" l="1"/>
  <c r="F109" i="145"/>
  <c r="E88" i="203"/>
  <c r="E88" i="204"/>
  <c r="E89" i="202"/>
  <c r="E89" i="197"/>
  <c r="E89" i="195"/>
  <c r="G81" i="205"/>
  <c r="E109" i="145" l="1"/>
  <c r="F110" i="145"/>
  <c r="E89" i="204"/>
  <c r="E89" i="203"/>
  <c r="E90" i="202"/>
  <c r="E90" i="197"/>
  <c r="E90" i="195"/>
  <c r="G82" i="205"/>
  <c r="F111" i="145" l="1"/>
  <c r="E110" i="145"/>
  <c r="E90" i="204"/>
  <c r="E90" i="203"/>
  <c r="E91" i="202"/>
  <c r="E91" i="197"/>
  <c r="E91" i="195"/>
  <c r="G83" i="205"/>
  <c r="F112" i="145" l="1"/>
  <c r="E111" i="145"/>
  <c r="E91" i="204"/>
  <c r="E91" i="203"/>
  <c r="E92" i="202"/>
  <c r="E92" i="197"/>
  <c r="E92" i="195"/>
  <c r="G84" i="205"/>
  <c r="E112" i="145" l="1"/>
  <c r="F113" i="145"/>
  <c r="E92" i="203"/>
  <c r="E92" i="204"/>
  <c r="E93" i="202"/>
  <c r="E93" i="197"/>
  <c r="E93" i="195"/>
  <c r="G85" i="205"/>
  <c r="E113" i="145" l="1"/>
  <c r="F114" i="145"/>
  <c r="E93" i="204"/>
  <c r="E93" i="203"/>
  <c r="E94" i="202"/>
  <c r="E94" i="197"/>
  <c r="E94" i="195"/>
  <c r="G86" i="205"/>
  <c r="E114" i="145" l="1"/>
  <c r="F115" i="145"/>
  <c r="E94" i="203"/>
  <c r="E94" i="204"/>
  <c r="E95" i="202"/>
  <c r="E95" i="197"/>
  <c r="E95" i="195"/>
  <c r="G87" i="205"/>
  <c r="F116" i="145" l="1"/>
  <c r="E115" i="145"/>
  <c r="E95" i="204"/>
  <c r="E95" i="203"/>
  <c r="E96" i="202"/>
  <c r="E96" i="197"/>
  <c r="E96" i="195"/>
  <c r="G88" i="205"/>
  <c r="E116" i="145" l="1"/>
  <c r="F117" i="145"/>
  <c r="E96" i="203"/>
  <c r="E96" i="204"/>
  <c r="E97" i="202"/>
  <c r="E97" i="197"/>
  <c r="E97" i="195"/>
  <c r="G89" i="205"/>
  <c r="E117" i="145" l="1"/>
  <c r="F118" i="145"/>
  <c r="E97" i="204"/>
  <c r="E97" i="203"/>
  <c r="E98" i="202"/>
  <c r="E98" i="197"/>
  <c r="E98" i="195"/>
  <c r="G90" i="205"/>
  <c r="F119" i="145" l="1"/>
  <c r="E118" i="145"/>
  <c r="E98" i="204"/>
  <c r="E98" i="203"/>
  <c r="E99" i="202"/>
  <c r="E99" i="197"/>
  <c r="E99" i="195"/>
  <c r="G91" i="205"/>
  <c r="F120" i="145" l="1"/>
  <c r="E119" i="145"/>
  <c r="E99" i="204"/>
  <c r="E99" i="203"/>
  <c r="E100" i="202"/>
  <c r="E100" i="197"/>
  <c r="E100" i="195"/>
  <c r="G92" i="205"/>
  <c r="E120" i="145" l="1"/>
  <c r="F121" i="145"/>
  <c r="E100" i="203"/>
  <c r="E100" i="204"/>
  <c r="E101" i="202"/>
  <c r="E101" i="197"/>
  <c r="E101" i="195"/>
  <c r="G93" i="205"/>
  <c r="F122" i="145" l="1"/>
  <c r="E121" i="145"/>
  <c r="E101" i="204"/>
  <c r="E101" i="203"/>
  <c r="E102" i="202"/>
  <c r="E102" i="197"/>
  <c r="E102" i="195"/>
  <c r="G94" i="205"/>
  <c r="E122" i="145" l="1"/>
  <c r="F123" i="145"/>
  <c r="E102" i="203"/>
  <c r="E102" i="204"/>
  <c r="E103" i="202"/>
  <c r="E103" i="197"/>
  <c r="E103" i="195"/>
  <c r="G95" i="205"/>
  <c r="E123" i="145" l="1"/>
  <c r="F124" i="145"/>
  <c r="E103" i="204"/>
  <c r="E103" i="203"/>
  <c r="E104" i="202"/>
  <c r="E104" i="197"/>
  <c r="E104" i="195"/>
  <c r="G96" i="205"/>
  <c r="E124" i="145" l="1"/>
  <c r="F125" i="145"/>
  <c r="E104" i="203"/>
  <c r="E104" i="204"/>
  <c r="E105" i="202"/>
  <c r="E105" i="197"/>
  <c r="E105" i="195"/>
  <c r="G97" i="205"/>
  <c r="E125" i="145" l="1"/>
  <c r="F126" i="145"/>
  <c r="E105" i="203"/>
  <c r="E105" i="204"/>
  <c r="E106" i="202"/>
  <c r="E106" i="197"/>
  <c r="E106" i="195"/>
  <c r="G98" i="205"/>
  <c r="F127" i="145" l="1"/>
  <c r="E126" i="145"/>
  <c r="E106" i="203"/>
  <c r="E106" i="204"/>
  <c r="E107" i="202"/>
  <c r="E107" i="197"/>
  <c r="E107" i="195"/>
  <c r="G99" i="205"/>
  <c r="F128" i="145" l="1"/>
  <c r="E127" i="145"/>
  <c r="E107" i="203"/>
  <c r="E107" i="204"/>
  <c r="E108" i="202"/>
  <c r="E108" i="197"/>
  <c r="E108" i="195"/>
  <c r="G100" i="205"/>
  <c r="E128" i="145" l="1"/>
  <c r="F129" i="145"/>
  <c r="E108" i="204"/>
  <c r="E108" i="203"/>
  <c r="E109" i="202"/>
  <c r="E109" i="197"/>
  <c r="E109" i="195"/>
  <c r="G101" i="205"/>
  <c r="E129" i="145" l="1"/>
  <c r="F130" i="145"/>
  <c r="E109" i="203"/>
  <c r="E109" i="204"/>
  <c r="E110" i="202"/>
  <c r="E110" i="197"/>
  <c r="E110" i="195"/>
  <c r="G102" i="205"/>
  <c r="E130" i="145" l="1"/>
  <c r="F131" i="145"/>
  <c r="E110" i="204"/>
  <c r="E110" i="203"/>
  <c r="E111" i="202"/>
  <c r="E111" i="197"/>
  <c r="E111" i="195"/>
  <c r="G103" i="205"/>
  <c r="F132" i="145" l="1"/>
  <c r="E131" i="145"/>
  <c r="E111" i="203"/>
  <c r="E111" i="204"/>
  <c r="E112" i="202"/>
  <c r="E112" i="197"/>
  <c r="E112" i="195"/>
  <c r="G104" i="205"/>
  <c r="E132" i="145" l="1"/>
  <c r="F133" i="145"/>
  <c r="E112" i="204"/>
  <c r="E112" i="203"/>
  <c r="E113" i="202"/>
  <c r="E113" i="197"/>
  <c r="E113" i="195"/>
  <c r="G105" i="205"/>
  <c r="E133" i="145" l="1"/>
  <c r="F134" i="145"/>
  <c r="E113" i="203"/>
  <c r="E113" i="204"/>
  <c r="E114" i="202"/>
  <c r="E114" i="197"/>
  <c r="E114" i="195"/>
  <c r="G106" i="205"/>
  <c r="F135" i="145" l="1"/>
  <c r="E134" i="145"/>
  <c r="E114" i="203"/>
  <c r="E114" i="204"/>
  <c r="E115" i="202"/>
  <c r="E115" i="197"/>
  <c r="E115" i="195"/>
  <c r="G107" i="205"/>
  <c r="F136" i="145" l="1"/>
  <c r="E135" i="145"/>
  <c r="E115" i="203"/>
  <c r="E115" i="204"/>
  <c r="E116" i="202"/>
  <c r="E116" i="197"/>
  <c r="E116" i="195"/>
  <c r="G108" i="205"/>
  <c r="E136" i="145" l="1"/>
  <c r="F137" i="145"/>
  <c r="E116" i="204"/>
  <c r="E116" i="203"/>
  <c r="E117" i="202"/>
  <c r="E117" i="197"/>
  <c r="E117" i="195"/>
  <c r="G109" i="205"/>
  <c r="E137" i="145" l="1"/>
  <c r="F138" i="145"/>
  <c r="E117" i="203"/>
  <c r="E117" i="204"/>
  <c r="E118" i="202"/>
  <c r="E118" i="197"/>
  <c r="E118" i="195"/>
  <c r="G110" i="205"/>
  <c r="E138" i="145" l="1"/>
  <c r="F139" i="145"/>
  <c r="E118" i="204"/>
  <c r="E118" i="203"/>
  <c r="E119" i="202"/>
  <c r="E119" i="197"/>
  <c r="E119" i="195"/>
  <c r="G111" i="205"/>
  <c r="F140" i="145" l="1"/>
  <c r="E139" i="145"/>
  <c r="E119" i="204"/>
  <c r="E119" i="203"/>
  <c r="E120" i="202"/>
  <c r="E120" i="197"/>
  <c r="E120" i="195"/>
  <c r="G112" i="205"/>
  <c r="E140" i="145" l="1"/>
  <c r="F141" i="145"/>
  <c r="E120" i="203"/>
  <c r="E120" i="204"/>
  <c r="E121" i="202"/>
  <c r="E121" i="197"/>
  <c r="E121" i="195"/>
  <c r="G113" i="205"/>
  <c r="E141" i="145" l="1"/>
  <c r="F142" i="145"/>
  <c r="E121" i="204"/>
  <c r="E121" i="203"/>
  <c r="E122" i="202"/>
  <c r="E122" i="197"/>
  <c r="E122" i="195"/>
  <c r="G114" i="205"/>
  <c r="F143" i="145" l="1"/>
  <c r="E142" i="145"/>
  <c r="E122" i="203"/>
  <c r="E122" i="204"/>
  <c r="E123" i="202"/>
  <c r="E123" i="197"/>
  <c r="E123" i="195"/>
  <c r="G115" i="205"/>
  <c r="F144" i="145" l="1"/>
  <c r="E143" i="145"/>
  <c r="E123" i="203"/>
  <c r="E123" i="204"/>
  <c r="E124" i="202"/>
  <c r="E124" i="197"/>
  <c r="E124" i="195"/>
  <c r="G116" i="205"/>
  <c r="E144" i="145" l="1"/>
  <c r="F145" i="145"/>
  <c r="E124" i="204"/>
  <c r="E124" i="203"/>
  <c r="E125" i="202"/>
  <c r="E125" i="197"/>
  <c r="E125" i="195"/>
  <c r="G117" i="205"/>
  <c r="E145" i="145" l="1"/>
  <c r="F146" i="145"/>
  <c r="E125" i="203"/>
  <c r="E125" i="204"/>
  <c r="E126" i="202"/>
  <c r="E126" i="197"/>
  <c r="E126" i="195"/>
  <c r="G118" i="205"/>
  <c r="E146" i="145" l="1"/>
  <c r="F147" i="145"/>
  <c r="E126" i="204"/>
  <c r="E126" i="203"/>
  <c r="E127" i="202"/>
  <c r="E127" i="197"/>
  <c r="E127" i="195"/>
  <c r="G119" i="205"/>
  <c r="F148" i="145" l="1"/>
  <c r="E147" i="145"/>
  <c r="E127" i="203"/>
  <c r="E127" i="204"/>
  <c r="E128" i="202"/>
  <c r="E128" i="197"/>
  <c r="E128" i="195"/>
  <c r="G120" i="205"/>
  <c r="E148" i="145" l="1"/>
  <c r="F149" i="145"/>
  <c r="E128" i="204"/>
  <c r="E128" i="203"/>
  <c r="E129" i="202"/>
  <c r="E129" i="197"/>
  <c r="E129" i="195"/>
  <c r="G121" i="205"/>
  <c r="E149" i="145" l="1"/>
  <c r="F150" i="145"/>
  <c r="E129" i="203"/>
  <c r="E129" i="204"/>
  <c r="E130" i="202"/>
  <c r="E130" i="197"/>
  <c r="E130" i="195"/>
  <c r="G122" i="205"/>
  <c r="F151" i="145" l="1"/>
  <c r="E150" i="145"/>
  <c r="E130" i="204"/>
  <c r="E130" i="203"/>
  <c r="E131" i="202"/>
  <c r="E131" i="197"/>
  <c r="E131" i="195"/>
  <c r="G123" i="205"/>
  <c r="F152" i="145" l="1"/>
  <c r="E151" i="145"/>
  <c r="E131" i="204"/>
  <c r="E131" i="203"/>
  <c r="E132" i="202"/>
  <c r="E132" i="197"/>
  <c r="E132" i="195"/>
  <c r="G124" i="205"/>
  <c r="E152" i="145" l="1"/>
  <c r="F153" i="145"/>
  <c r="E132" i="203"/>
  <c r="E132" i="204"/>
  <c r="E133" i="202"/>
  <c r="E133" i="197"/>
  <c r="E133" i="195"/>
  <c r="G125" i="205"/>
  <c r="F154" i="145" l="1"/>
  <c r="E153" i="145"/>
  <c r="E133" i="204"/>
  <c r="E133" i="203"/>
  <c r="E134" i="202"/>
  <c r="E134" i="197"/>
  <c r="E134" i="195"/>
  <c r="G126" i="205"/>
  <c r="E154" i="145" l="1"/>
  <c r="F155" i="145"/>
  <c r="E134" i="203"/>
  <c r="E134" i="204"/>
  <c r="E135" i="202"/>
  <c r="E135" i="197"/>
  <c r="E135" i="195"/>
  <c r="G127" i="205"/>
  <c r="F156" i="145" l="1"/>
  <c r="E155" i="145"/>
  <c r="E135" i="204"/>
  <c r="E135" i="203"/>
  <c r="E136" i="202"/>
  <c r="E136" i="197"/>
  <c r="E136" i="195"/>
  <c r="G128" i="205"/>
  <c r="E156" i="145" l="1"/>
  <c r="F157" i="145"/>
  <c r="E136" i="204"/>
  <c r="E136" i="203"/>
  <c r="E137" i="202"/>
  <c r="E137" i="197"/>
  <c r="E137" i="195"/>
  <c r="G129" i="205"/>
  <c r="E157" i="145" l="1"/>
  <c r="F158" i="145"/>
  <c r="E137" i="203"/>
  <c r="E137" i="204"/>
  <c r="E138" i="202"/>
  <c r="E138" i="197"/>
  <c r="E138" i="195"/>
  <c r="G130" i="205"/>
  <c r="F159" i="145" l="1"/>
  <c r="E158" i="145"/>
  <c r="E138" i="204"/>
  <c r="E138" i="203"/>
  <c r="E139" i="202"/>
  <c r="E139" i="197"/>
  <c r="E139" i="195"/>
  <c r="G131" i="205"/>
  <c r="F160" i="145" l="1"/>
  <c r="E159" i="145"/>
  <c r="E139" i="203"/>
  <c r="E139" i="204"/>
  <c r="E140" i="202"/>
  <c r="E140" i="197"/>
  <c r="E140" i="195"/>
  <c r="G132" i="205"/>
  <c r="E160" i="145" l="1"/>
  <c r="F161" i="145"/>
  <c r="E140" i="203"/>
  <c r="E140" i="204"/>
  <c r="E141" i="202"/>
  <c r="E141" i="197"/>
  <c r="E141" i="195"/>
  <c r="G133" i="205"/>
  <c r="E161" i="145" l="1"/>
  <c r="F162" i="145"/>
  <c r="E141" i="204"/>
  <c r="E141" i="203"/>
  <c r="E142" i="202"/>
  <c r="E142" i="197"/>
  <c r="E142" i="195"/>
  <c r="G134" i="205"/>
  <c r="E162" i="145" l="1"/>
  <c r="F163" i="145"/>
  <c r="E142" i="203"/>
  <c r="E142" i="204"/>
  <c r="E143" i="202"/>
  <c r="E143" i="197"/>
  <c r="E143" i="195"/>
  <c r="G135" i="205"/>
  <c r="F164" i="145" l="1"/>
  <c r="E163" i="145"/>
  <c r="E143" i="204"/>
  <c r="E143" i="203"/>
  <c r="E144" i="202"/>
  <c r="E144" i="197"/>
  <c r="E144" i="195"/>
  <c r="G136" i="205"/>
  <c r="E164" i="145" l="1"/>
  <c r="F165" i="145"/>
  <c r="E144" i="203"/>
  <c r="E144" i="204"/>
  <c r="E145" i="202"/>
  <c r="E145" i="197"/>
  <c r="E145" i="195"/>
  <c r="G137" i="205"/>
  <c r="E165" i="145" l="1"/>
  <c r="F166" i="145"/>
  <c r="E145" i="204"/>
  <c r="E145" i="203"/>
  <c r="E146" i="202"/>
  <c r="E146" i="197"/>
  <c r="E146" i="195"/>
  <c r="G138" i="205"/>
  <c r="F167" i="145" l="1"/>
  <c r="E166" i="145"/>
  <c r="E146" i="203"/>
  <c r="E146" i="204"/>
  <c r="E147" i="202"/>
  <c r="E147" i="197"/>
  <c r="E147" i="195"/>
  <c r="G139" i="205"/>
  <c r="F168" i="145" l="1"/>
  <c r="E167" i="145"/>
  <c r="E147" i="204"/>
  <c r="E147" i="203"/>
  <c r="E148" i="202"/>
  <c r="E148" i="197"/>
  <c r="E148" i="195"/>
  <c r="G140" i="205"/>
  <c r="E168" i="145" l="1"/>
  <c r="F169" i="145"/>
  <c r="E148" i="203"/>
  <c r="E148" i="204"/>
  <c r="E149" i="202"/>
  <c r="E149" i="197"/>
  <c r="E149" i="195"/>
  <c r="G141" i="205"/>
  <c r="E169" i="145" l="1"/>
  <c r="F170" i="145"/>
  <c r="E149" i="204"/>
  <c r="E149" i="203"/>
  <c r="E150" i="202"/>
  <c r="E150" i="197"/>
  <c r="E150" i="195"/>
  <c r="G142" i="205"/>
  <c r="F171" i="145" l="1"/>
  <c r="E170" i="145"/>
  <c r="E150" i="204"/>
  <c r="E150" i="203"/>
  <c r="E151" i="202"/>
  <c r="E151" i="197"/>
  <c r="E151" i="195"/>
  <c r="G143" i="205"/>
  <c r="F172" i="145" l="1"/>
  <c r="E171" i="145"/>
  <c r="E151" i="204"/>
  <c r="E151" i="203"/>
  <c r="E152" i="202"/>
  <c r="E152" i="197"/>
  <c r="E152" i="195"/>
  <c r="G144" i="205"/>
  <c r="E172" i="145" l="1"/>
  <c r="F173" i="145"/>
  <c r="E152" i="204"/>
  <c r="E152" i="203"/>
  <c r="E153" i="202"/>
  <c r="E153" i="197"/>
  <c r="E153" i="195"/>
  <c r="G145" i="205"/>
  <c r="E173" i="145" l="1"/>
  <c r="F174" i="145"/>
  <c r="E153" i="203"/>
  <c r="E153" i="204"/>
  <c r="E154" i="202"/>
  <c r="E154" i="197"/>
  <c r="E154" i="195"/>
  <c r="G146" i="205"/>
  <c r="F175" i="145" l="1"/>
  <c r="E174" i="145"/>
  <c r="E154" i="204"/>
  <c r="E154" i="203"/>
  <c r="E155" i="202"/>
  <c r="E155" i="197"/>
  <c r="E155" i="195"/>
  <c r="G147" i="205"/>
  <c r="F176" i="145" l="1"/>
  <c r="E175" i="145"/>
  <c r="E155" i="204"/>
  <c r="E155" i="203"/>
  <c r="E156" i="202"/>
  <c r="E156" i="197"/>
  <c r="E156" i="195"/>
  <c r="G148" i="205"/>
  <c r="E176" i="145" l="1"/>
  <c r="F177" i="145"/>
  <c r="E156" i="204"/>
  <c r="E156" i="203"/>
  <c r="E157" i="202"/>
  <c r="E157" i="197"/>
  <c r="E157" i="195"/>
  <c r="G149" i="205"/>
  <c r="F178" i="145" l="1"/>
  <c r="E177" i="145"/>
  <c r="E157" i="203"/>
  <c r="E157" i="204"/>
  <c r="E158" i="202"/>
  <c r="E158" i="197"/>
  <c r="E158" i="195"/>
  <c r="G150" i="205"/>
  <c r="E178" i="145" l="1"/>
  <c r="F179" i="145"/>
  <c r="E158" i="204"/>
  <c r="E158" i="203"/>
  <c r="E159" i="202"/>
  <c r="E159" i="197"/>
  <c r="E159" i="195"/>
  <c r="G151" i="205"/>
  <c r="F180" i="145" l="1"/>
  <c r="E179" i="145"/>
  <c r="E159" i="204"/>
  <c r="E159" i="203"/>
  <c r="E160" i="202"/>
  <c r="E160" i="197"/>
  <c r="E160" i="195"/>
  <c r="G152" i="205"/>
  <c r="E180" i="145" l="1"/>
  <c r="F181" i="145"/>
  <c r="E160" i="204"/>
  <c r="E160" i="203"/>
  <c r="E161" i="202"/>
  <c r="E161" i="197"/>
  <c r="E161" i="195"/>
  <c r="G153" i="205"/>
  <c r="E181" i="145" l="1"/>
  <c r="F182" i="145"/>
  <c r="E161" i="204"/>
  <c r="E161" i="203"/>
  <c r="E162" i="202"/>
  <c r="E162" i="197"/>
  <c r="E162" i="195"/>
  <c r="G154" i="205"/>
  <c r="F183" i="145" l="1"/>
  <c r="E182" i="145"/>
  <c r="E162" i="203"/>
  <c r="E162" i="204"/>
  <c r="E163" i="202"/>
  <c r="E163" i="197"/>
  <c r="E163" i="195"/>
  <c r="G155" i="205"/>
  <c r="F184" i="145" l="1"/>
  <c r="E183" i="145"/>
  <c r="E163" i="204"/>
  <c r="E163" i="203"/>
  <c r="E164" i="202"/>
  <c r="E164" i="197"/>
  <c r="E164" i="195"/>
  <c r="G156" i="205"/>
  <c r="E184" i="145" l="1"/>
  <c r="F185" i="145"/>
  <c r="E164" i="204"/>
  <c r="E164" i="203"/>
  <c r="E165" i="202"/>
  <c r="E165" i="197"/>
  <c r="E165" i="195"/>
  <c r="G157" i="205"/>
  <c r="E185" i="145" l="1"/>
  <c r="F186" i="145"/>
  <c r="E165" i="203"/>
  <c r="E165" i="204"/>
  <c r="E166" i="202"/>
  <c r="E166" i="197"/>
  <c r="E166" i="195"/>
  <c r="G158" i="205"/>
  <c r="E186" i="145" l="1"/>
  <c r="F187" i="145"/>
  <c r="E166" i="204"/>
  <c r="E166" i="203"/>
  <c r="E167" i="202"/>
  <c r="E167" i="197"/>
  <c r="E167" i="195"/>
  <c r="G159" i="205"/>
  <c r="F188" i="145" l="1"/>
  <c r="E187" i="145"/>
  <c r="E167" i="203"/>
  <c r="E167" i="204"/>
  <c r="E168" i="202"/>
  <c r="E168" i="197"/>
  <c r="E168" i="195"/>
  <c r="G160" i="205"/>
  <c r="E188" i="145" l="1"/>
  <c r="F189" i="145"/>
  <c r="E168" i="204"/>
  <c r="E168" i="203"/>
  <c r="E169" i="202"/>
  <c r="E169" i="197"/>
  <c r="E169" i="195"/>
  <c r="G161" i="205"/>
  <c r="E189" i="145" l="1"/>
  <c r="F190" i="145"/>
  <c r="E169" i="203"/>
  <c r="E169" i="204"/>
  <c r="E170" i="202"/>
  <c r="E170" i="197"/>
  <c r="E170" i="195"/>
  <c r="G162" i="205"/>
  <c r="F191" i="145" l="1"/>
  <c r="E190" i="145"/>
  <c r="E170" i="204"/>
  <c r="E170" i="203"/>
  <c r="E171" i="202"/>
  <c r="E171" i="197"/>
  <c r="E171" i="195"/>
  <c r="G163" i="205"/>
  <c r="F192" i="145" l="1"/>
  <c r="E191" i="145"/>
  <c r="E171" i="203"/>
  <c r="E171" i="204"/>
  <c r="E172" i="202"/>
  <c r="E172" i="197"/>
  <c r="E172" i="195"/>
  <c r="G164" i="205"/>
  <c r="E192" i="145" l="1"/>
  <c r="F193" i="145"/>
  <c r="E172" i="204"/>
  <c r="E172" i="203"/>
  <c r="E173" i="202"/>
  <c r="E173" i="197"/>
  <c r="E173" i="195"/>
  <c r="G165" i="205"/>
  <c r="E193" i="145" l="1"/>
  <c r="F194" i="145"/>
  <c r="E173" i="203"/>
  <c r="E173" i="204"/>
  <c r="E174" i="202"/>
  <c r="E174" i="197"/>
  <c r="E174" i="195"/>
  <c r="G166" i="205"/>
  <c r="E194" i="145" l="1"/>
  <c r="F195" i="145"/>
  <c r="E174" i="204"/>
  <c r="E174" i="203"/>
  <c r="E175" i="202"/>
  <c r="E175" i="197"/>
  <c r="E175" i="195"/>
  <c r="G167" i="205"/>
  <c r="F196" i="145" l="1"/>
  <c r="E195" i="145"/>
  <c r="E175" i="203"/>
  <c r="E175" i="204"/>
  <c r="E176" i="202"/>
  <c r="E176" i="197"/>
  <c r="E176" i="195"/>
  <c r="G168" i="205"/>
  <c r="F197" i="145" l="1"/>
  <c r="E196" i="145"/>
  <c r="E176" i="204"/>
  <c r="E176" i="203"/>
  <c r="E177" i="202"/>
  <c r="E177" i="197"/>
  <c r="E177" i="195"/>
  <c r="G169" i="205"/>
  <c r="E197" i="145" l="1"/>
  <c r="F198" i="145"/>
  <c r="E177" i="204"/>
  <c r="E177" i="203"/>
  <c r="E178" i="202"/>
  <c r="E178" i="197"/>
  <c r="E178" i="195"/>
  <c r="G170" i="205"/>
  <c r="F199" i="145" l="1"/>
  <c r="E198" i="145"/>
  <c r="E178" i="203"/>
  <c r="E178" i="204"/>
  <c r="E179" i="202"/>
  <c r="E179" i="197"/>
  <c r="E179" i="195"/>
  <c r="G171" i="205"/>
  <c r="F200" i="145" l="1"/>
  <c r="E199" i="145"/>
  <c r="E179" i="203"/>
  <c r="E179" i="204"/>
  <c r="E180" i="202"/>
  <c r="E180" i="197"/>
  <c r="E180" i="195"/>
  <c r="G172" i="205"/>
  <c r="E200" i="145" l="1"/>
  <c r="F201" i="145"/>
  <c r="E180" i="203"/>
  <c r="E180" i="204"/>
  <c r="E181" i="202"/>
  <c r="E181" i="197"/>
  <c r="E181" i="195"/>
  <c r="G173" i="205"/>
  <c r="F202" i="145" l="1"/>
  <c r="E201" i="145"/>
  <c r="E181" i="204"/>
  <c r="E181" i="203"/>
  <c r="E182" i="202"/>
  <c r="E182" i="197"/>
  <c r="E182" i="195"/>
  <c r="G174" i="205"/>
  <c r="E202" i="145" l="1"/>
  <c r="F203" i="145"/>
  <c r="E182" i="203"/>
  <c r="E182" i="204"/>
  <c r="E183" i="202"/>
  <c r="E183" i="197"/>
  <c r="E183" i="195"/>
  <c r="G175" i="205"/>
  <c r="F204" i="145" l="1"/>
  <c r="E203" i="145"/>
  <c r="E183" i="204"/>
  <c r="E183" i="203"/>
  <c r="E184" i="202"/>
  <c r="E184" i="197"/>
  <c r="E184" i="195"/>
  <c r="G176" i="205"/>
  <c r="E204" i="145" l="1"/>
  <c r="F205" i="145"/>
  <c r="E184" i="203"/>
  <c r="E184" i="204"/>
  <c r="E185" i="202"/>
  <c r="E185" i="197"/>
  <c r="E185" i="195"/>
  <c r="G177" i="205"/>
  <c r="F206" i="145" l="1"/>
  <c r="E205" i="145"/>
  <c r="E185" i="204"/>
  <c r="E185" i="203"/>
  <c r="E186" i="202"/>
  <c r="E186" i="197"/>
  <c r="E186" i="195"/>
  <c r="G178" i="205"/>
  <c r="F207" i="145" l="1"/>
  <c r="E206" i="145"/>
  <c r="E186" i="203"/>
  <c r="E186" i="204"/>
  <c r="E187" i="202"/>
  <c r="E187" i="197"/>
  <c r="E187" i="195"/>
  <c r="G179" i="205"/>
  <c r="F208" i="145" l="1"/>
  <c r="E207" i="145"/>
  <c r="E187" i="204"/>
  <c r="E187" i="203"/>
  <c r="E188" i="202"/>
  <c r="E188" i="197"/>
  <c r="E188" i="195"/>
  <c r="G180" i="205"/>
  <c r="E208" i="145" l="1"/>
  <c r="F209" i="145"/>
  <c r="E188" i="203"/>
  <c r="E188" i="204"/>
  <c r="E189" i="202"/>
  <c r="E189" i="197"/>
  <c r="E189" i="195"/>
  <c r="G181" i="205"/>
  <c r="E209" i="145" l="1"/>
  <c r="F210" i="145"/>
  <c r="E189" i="204"/>
  <c r="E189" i="203"/>
  <c r="E190" i="202"/>
  <c r="E190" i="197"/>
  <c r="E190" i="195"/>
  <c r="G182" i="205"/>
  <c r="E210" i="145" l="1"/>
  <c r="F211" i="145"/>
  <c r="E190" i="203"/>
  <c r="E190" i="204"/>
  <c r="E191" i="202"/>
  <c r="E191" i="197"/>
  <c r="E191" i="195"/>
  <c r="G183" i="205"/>
  <c r="F212" i="145" l="1"/>
  <c r="E211" i="145"/>
  <c r="E191" i="204"/>
  <c r="E191" i="203"/>
  <c r="E192" i="202"/>
  <c r="E192" i="197"/>
  <c r="E192" i="195"/>
  <c r="G184" i="205"/>
  <c r="E212" i="145" l="1"/>
  <c r="F213" i="145"/>
  <c r="E192" i="203"/>
  <c r="E192" i="204"/>
  <c r="E193" i="202"/>
  <c r="E193" i="197"/>
  <c r="E193" i="195"/>
  <c r="G185" i="205"/>
  <c r="F214" i="145" l="1"/>
  <c r="E213" i="145"/>
  <c r="E193" i="203"/>
  <c r="E193" i="204"/>
  <c r="E194" i="202"/>
  <c r="E194" i="197"/>
  <c r="E194" i="195"/>
  <c r="G186" i="205"/>
  <c r="F215" i="145" l="1"/>
  <c r="E214" i="145"/>
  <c r="E194" i="203"/>
  <c r="E194" i="204"/>
  <c r="E195" i="202"/>
  <c r="E195" i="197"/>
  <c r="E195" i="195"/>
  <c r="G187" i="205"/>
  <c r="F216" i="145" l="1"/>
  <c r="E215" i="145"/>
  <c r="E195" i="203"/>
  <c r="E195" i="204"/>
  <c r="E196" i="202"/>
  <c r="E196" i="197"/>
  <c r="E196" i="195"/>
  <c r="G188" i="205"/>
  <c r="E216" i="145" l="1"/>
  <c r="F217" i="145"/>
  <c r="E196" i="204"/>
  <c r="E196" i="203"/>
  <c r="E197" i="202"/>
  <c r="E197" i="197"/>
  <c r="E197" i="195"/>
  <c r="G189" i="205"/>
  <c r="E217" i="145" l="1"/>
  <c r="F218" i="145"/>
  <c r="E197" i="203"/>
  <c r="E197" i="204"/>
  <c r="E198" i="202"/>
  <c r="E198" i="197"/>
  <c r="E198" i="195"/>
  <c r="G190" i="205"/>
  <c r="E218" i="145" l="1"/>
  <c r="F219" i="145"/>
  <c r="E198" i="204"/>
  <c r="E198" i="203"/>
  <c r="E199" i="202"/>
  <c r="E199" i="197"/>
  <c r="E199" i="195"/>
  <c r="G191" i="205"/>
  <c r="F220" i="145" l="1"/>
  <c r="E219" i="145"/>
  <c r="E199" i="203"/>
  <c r="E199" i="204"/>
  <c r="E200" i="202"/>
  <c r="E200" i="197"/>
  <c r="E200" i="195"/>
  <c r="G192" i="205"/>
  <c r="E220" i="145" l="1"/>
  <c r="F221" i="145"/>
  <c r="E200" i="204"/>
  <c r="E200" i="203"/>
  <c r="E201" i="202"/>
  <c r="E201" i="197"/>
  <c r="E201" i="195"/>
  <c r="G193" i="205"/>
  <c r="E221" i="145" l="1"/>
  <c r="F222" i="145"/>
  <c r="E201" i="203"/>
  <c r="E201" i="204"/>
  <c r="E202" i="202"/>
  <c r="E202" i="197"/>
  <c r="E202" i="195"/>
  <c r="G194" i="205"/>
  <c r="F223" i="145" l="1"/>
  <c r="E222" i="145"/>
  <c r="E202" i="204"/>
  <c r="E202" i="203"/>
  <c r="E203" i="202"/>
  <c r="E203" i="197"/>
  <c r="E203" i="195"/>
  <c r="G195" i="205"/>
  <c r="F224" i="145" l="1"/>
  <c r="E223" i="145"/>
  <c r="E203" i="203"/>
  <c r="E203" i="204"/>
  <c r="E204" i="202"/>
  <c r="E204" i="197"/>
  <c r="E204" i="195"/>
  <c r="G196" i="205"/>
  <c r="E224" i="145" l="1"/>
  <c r="F225" i="145"/>
  <c r="E204" i="204"/>
  <c r="E204" i="203"/>
  <c r="E205" i="202"/>
  <c r="E205" i="197"/>
  <c r="E205" i="195"/>
  <c r="G197" i="205"/>
  <c r="F226" i="145" l="1"/>
  <c r="E225" i="145"/>
  <c r="E205" i="203"/>
  <c r="E205" i="204"/>
  <c r="E206" i="202"/>
  <c r="E206" i="197"/>
  <c r="E206" i="195"/>
  <c r="G198" i="205"/>
  <c r="E226" i="145" l="1"/>
  <c r="F227" i="145"/>
  <c r="E206" i="204"/>
  <c r="E206" i="203"/>
  <c r="E207" i="202"/>
  <c r="E207" i="197"/>
  <c r="E207" i="195"/>
  <c r="G199" i="205"/>
  <c r="F228" i="145" l="1"/>
  <c r="E227" i="145"/>
  <c r="E207" i="203"/>
  <c r="E207" i="204"/>
  <c r="E208" i="202"/>
  <c r="E208" i="197"/>
  <c r="E208" i="195"/>
  <c r="G200" i="205"/>
  <c r="E228" i="145" l="1"/>
  <c r="F229" i="145"/>
  <c r="E208" i="204"/>
  <c r="E208" i="203"/>
  <c r="E209" i="202"/>
  <c r="E209" i="197"/>
  <c r="E209" i="195"/>
  <c r="G201" i="205"/>
  <c r="E229" i="145" l="1"/>
  <c r="F230" i="145"/>
  <c r="E209" i="204"/>
  <c r="E209" i="203"/>
  <c r="E210" i="202"/>
  <c r="E210" i="197"/>
  <c r="E210" i="195"/>
  <c r="G202" i="205"/>
  <c r="F231" i="145" l="1"/>
  <c r="E230" i="145"/>
  <c r="E210" i="203"/>
  <c r="E210" i="204"/>
  <c r="E211" i="202"/>
  <c r="E211" i="197"/>
  <c r="E211" i="195"/>
  <c r="G203" i="205"/>
  <c r="F232" i="145" l="1"/>
  <c r="E231" i="145"/>
  <c r="E211" i="204"/>
  <c r="E211" i="203"/>
  <c r="E212" i="202"/>
  <c r="E212" i="197"/>
  <c r="E212" i="195"/>
  <c r="G204" i="205"/>
  <c r="E232" i="145" l="1"/>
  <c r="F233" i="145"/>
  <c r="E212" i="203"/>
  <c r="E212" i="204"/>
  <c r="E213" i="202"/>
  <c r="E213" i="197"/>
  <c r="E213" i="195"/>
  <c r="G205" i="205"/>
  <c r="E233" i="145" l="1"/>
  <c r="F234" i="145"/>
  <c r="E213" i="204"/>
  <c r="E213" i="203"/>
  <c r="E214" i="202"/>
  <c r="E214" i="197"/>
  <c r="E214" i="195"/>
  <c r="G206" i="205"/>
  <c r="E234" i="145" l="1"/>
  <c r="F235" i="145"/>
  <c r="E214" i="203"/>
  <c r="E214" i="204"/>
  <c r="E215" i="202"/>
  <c r="E215" i="197"/>
  <c r="E215" i="195"/>
  <c r="G207" i="205"/>
  <c r="F236" i="145" l="1"/>
  <c r="E235" i="145"/>
  <c r="E215" i="203"/>
  <c r="E215" i="204"/>
  <c r="E216" i="202"/>
  <c r="E216" i="197"/>
  <c r="E216" i="195"/>
  <c r="G208" i="205"/>
  <c r="E236" i="145" l="1"/>
  <c r="F237" i="145"/>
  <c r="E216" i="204"/>
  <c r="E216" i="203"/>
  <c r="E217" i="202"/>
  <c r="E217" i="197"/>
  <c r="E217" i="195"/>
  <c r="G209" i="205"/>
  <c r="E237" i="145" l="1"/>
  <c r="F238" i="145"/>
  <c r="E217" i="204"/>
  <c r="E217" i="203"/>
  <c r="E218" i="202"/>
  <c r="E218" i="197"/>
  <c r="E218" i="195"/>
  <c r="G210" i="205"/>
  <c r="F239" i="145" l="1"/>
  <c r="E238" i="145"/>
  <c r="E218" i="204"/>
  <c r="E218" i="203"/>
  <c r="E219" i="202"/>
  <c r="E219" i="197"/>
  <c r="E219" i="195"/>
  <c r="G211" i="205"/>
  <c r="F240" i="145" l="1"/>
  <c r="E239" i="145"/>
  <c r="E219" i="203"/>
  <c r="E219" i="204"/>
  <c r="E220" i="202"/>
  <c r="E220" i="197"/>
  <c r="E220" i="195"/>
  <c r="G212" i="205"/>
  <c r="E240" i="145" l="1"/>
  <c r="F241" i="145"/>
  <c r="E220" i="204"/>
  <c r="E220" i="203"/>
  <c r="E221" i="202"/>
  <c r="E221" i="197"/>
  <c r="E221" i="195"/>
  <c r="G213" i="205"/>
  <c r="E241" i="145" l="1"/>
  <c r="F242" i="145"/>
  <c r="E221" i="203"/>
  <c r="E221" i="204"/>
  <c r="E222" i="202"/>
  <c r="E222" i="197"/>
  <c r="E222" i="195"/>
  <c r="G214" i="205"/>
  <c r="E242" i="145" l="1"/>
  <c r="F243" i="145"/>
  <c r="E222" i="203"/>
  <c r="E222" i="204"/>
  <c r="E223" i="202"/>
  <c r="E223" i="197"/>
  <c r="E223" i="195"/>
  <c r="G215" i="205"/>
  <c r="F244" i="145" l="1"/>
  <c r="E243" i="145"/>
  <c r="E223" i="203"/>
  <c r="E223" i="204"/>
  <c r="E224" i="202"/>
  <c r="E224" i="197"/>
  <c r="E224" i="195"/>
  <c r="G216" i="205"/>
  <c r="E244" i="145" l="1"/>
  <c r="F245" i="145"/>
  <c r="E224" i="204"/>
  <c r="E224" i="203"/>
  <c r="E225" i="202"/>
  <c r="E225" i="197"/>
  <c r="E225" i="195"/>
  <c r="G217" i="205"/>
  <c r="E245" i="145" l="1"/>
  <c r="F246" i="145"/>
  <c r="E225" i="203"/>
  <c r="E225" i="204"/>
  <c r="E226" i="202"/>
  <c r="E226" i="197"/>
  <c r="E226" i="195"/>
  <c r="G218" i="205"/>
  <c r="F247" i="145" l="1"/>
  <c r="E246" i="145"/>
  <c r="E226" i="203"/>
  <c r="E226" i="204"/>
  <c r="E227" i="202"/>
  <c r="E227" i="197"/>
  <c r="E227" i="195"/>
  <c r="G219" i="205"/>
  <c r="F248" i="145" l="1"/>
  <c r="E247" i="145"/>
  <c r="E227" i="204"/>
  <c r="E227" i="203"/>
  <c r="E228" i="202"/>
  <c r="E228" i="197"/>
  <c r="E228" i="195"/>
  <c r="G220" i="205"/>
  <c r="E248" i="145" l="1"/>
  <c r="F249" i="145"/>
  <c r="E228" i="204"/>
  <c r="E228" i="203"/>
  <c r="E229" i="202"/>
  <c r="E229" i="197"/>
  <c r="E229" i="195"/>
  <c r="G221" i="205"/>
  <c r="F250" i="145" l="1"/>
  <c r="E249" i="145"/>
  <c r="E229" i="204"/>
  <c r="E229" i="203"/>
  <c r="E230" i="202"/>
  <c r="E230" i="197"/>
  <c r="E230" i="195"/>
  <c r="G222" i="205"/>
  <c r="F251" i="145" l="1"/>
  <c r="E250" i="145"/>
  <c r="E230" i="203"/>
  <c r="E230" i="204"/>
  <c r="E231" i="202"/>
  <c r="E231" i="197"/>
  <c r="E231" i="195"/>
  <c r="G223" i="205"/>
  <c r="F252" i="145" l="1"/>
  <c r="E251" i="145"/>
  <c r="E231" i="204"/>
  <c r="E231" i="203"/>
  <c r="E232" i="202"/>
  <c r="E232" i="197"/>
  <c r="E232" i="195"/>
  <c r="G224" i="205"/>
  <c r="E252" i="145" l="1"/>
  <c r="F253" i="145"/>
  <c r="E232" i="203"/>
  <c r="E232" i="204"/>
  <c r="E233" i="202"/>
  <c r="E233" i="197"/>
  <c r="E233" i="195"/>
  <c r="G225" i="205"/>
  <c r="E253" i="145" l="1"/>
  <c r="F254" i="145"/>
  <c r="E233" i="203"/>
  <c r="E233" i="204"/>
  <c r="E234" i="202"/>
  <c r="E234" i="197"/>
  <c r="E234" i="195"/>
  <c r="G226" i="205"/>
  <c r="F255" i="145" l="1"/>
  <c r="E254" i="145"/>
  <c r="E234" i="203"/>
  <c r="E234" i="204"/>
  <c r="E235" i="202"/>
  <c r="E235" i="197"/>
  <c r="E235" i="195"/>
  <c r="G227" i="205"/>
  <c r="F256" i="145" l="1"/>
  <c r="E255" i="145"/>
  <c r="E235" i="203"/>
  <c r="E235" i="204"/>
  <c r="E236" i="202"/>
  <c r="E236" i="197"/>
  <c r="E236" i="195"/>
  <c r="G228" i="205"/>
  <c r="E256" i="145" l="1"/>
  <c r="F257" i="145"/>
  <c r="E236" i="204"/>
  <c r="E236" i="203"/>
  <c r="E237" i="202"/>
  <c r="E237" i="197"/>
  <c r="E237" i="195"/>
  <c r="G229" i="205"/>
  <c r="F258" i="145" l="1"/>
  <c r="E257" i="145"/>
  <c r="E237" i="203"/>
  <c r="E237" i="204"/>
  <c r="E238" i="202"/>
  <c r="E238" i="197"/>
  <c r="E238" i="195"/>
  <c r="G230" i="205"/>
  <c r="E258" i="145" l="1"/>
  <c r="F259" i="145"/>
  <c r="E238" i="204"/>
  <c r="E238" i="203"/>
  <c r="E239" i="202"/>
  <c r="E239" i="197"/>
  <c r="E239" i="195"/>
  <c r="G231" i="205"/>
  <c r="F260" i="145" l="1"/>
  <c r="E259" i="145"/>
  <c r="E239" i="203"/>
  <c r="E239" i="204"/>
  <c r="E240" i="202"/>
  <c r="E240" i="197"/>
  <c r="E240" i="195"/>
  <c r="G232" i="205"/>
  <c r="E260" i="145" l="1"/>
  <c r="F261" i="145"/>
  <c r="E240" i="204"/>
  <c r="E240" i="203"/>
  <c r="E241" i="202"/>
  <c r="E241" i="197"/>
  <c r="E241" i="195"/>
  <c r="G233" i="205"/>
  <c r="E261" i="145" l="1"/>
  <c r="F262" i="145"/>
  <c r="E241" i="203"/>
  <c r="E241" i="204"/>
  <c r="E242" i="202"/>
  <c r="E242" i="197"/>
  <c r="E242" i="195"/>
  <c r="G234" i="205"/>
  <c r="F263" i="145" l="1"/>
  <c r="E262" i="145"/>
  <c r="E242" i="203"/>
  <c r="E242" i="204"/>
  <c r="E243" i="202"/>
  <c r="E243" i="197"/>
  <c r="E243" i="195"/>
  <c r="G235" i="205"/>
  <c r="F264" i="145" l="1"/>
  <c r="E263" i="145"/>
  <c r="E243" i="204"/>
  <c r="E243" i="203"/>
  <c r="E244" i="202"/>
  <c r="E244" i="197"/>
  <c r="E244" i="195"/>
  <c r="G236" i="205"/>
  <c r="E264" i="145" l="1"/>
  <c r="F265" i="145"/>
  <c r="E244" i="203"/>
  <c r="E244" i="204"/>
  <c r="E245" i="202"/>
  <c r="E245" i="197"/>
  <c r="E245" i="195"/>
  <c r="G237" i="205"/>
  <c r="F266" i="145" l="1"/>
  <c r="E265" i="145"/>
  <c r="E245" i="204"/>
  <c r="E245" i="203"/>
  <c r="E246" i="202"/>
  <c r="E246" i="197"/>
  <c r="E246" i="195"/>
  <c r="G238" i="205"/>
  <c r="F267" i="145" l="1"/>
  <c r="E266" i="145"/>
  <c r="E246" i="204"/>
  <c r="E246" i="203"/>
  <c r="E247" i="202"/>
  <c r="E247" i="197"/>
  <c r="E247" i="195"/>
  <c r="G239" i="205"/>
  <c r="F268" i="145" l="1"/>
  <c r="E267" i="145"/>
  <c r="E247" i="204"/>
  <c r="E247" i="203"/>
  <c r="E248" i="202"/>
  <c r="E248" i="197"/>
  <c r="E248" i="195"/>
  <c r="G240" i="205"/>
  <c r="E268" i="145" l="1"/>
  <c r="F269" i="145"/>
  <c r="E248" i="203"/>
  <c r="E248" i="204"/>
  <c r="E249" i="202"/>
  <c r="E249" i="197"/>
  <c r="E249" i="195"/>
  <c r="G241" i="205"/>
  <c r="E269" i="145" l="1"/>
  <c r="F270" i="145"/>
  <c r="E249" i="204"/>
  <c r="E249" i="203"/>
  <c r="E250" i="202"/>
  <c r="E250" i="197"/>
  <c r="E250" i="195"/>
  <c r="G242" i="205"/>
  <c r="F271" i="145" l="1"/>
  <c r="E270" i="145"/>
  <c r="E250" i="203"/>
  <c r="E250" i="204"/>
  <c r="E251" i="202"/>
  <c r="E251" i="197"/>
  <c r="E251" i="195"/>
  <c r="G243" i="205"/>
  <c r="F272" i="145" l="1"/>
  <c r="E271" i="145"/>
  <c r="E251" i="204"/>
  <c r="E251" i="203"/>
  <c r="E252" i="202"/>
  <c r="E252" i="197"/>
  <c r="E252" i="195"/>
  <c r="G244" i="205"/>
  <c r="E272" i="145" l="1"/>
  <c r="F273" i="145"/>
  <c r="E252" i="203"/>
  <c r="E252" i="204"/>
  <c r="E253" i="202"/>
  <c r="E253" i="197"/>
  <c r="E253" i="195"/>
  <c r="G245" i="205"/>
  <c r="E273" i="145" l="1"/>
  <c r="F274" i="145"/>
  <c r="E253" i="204"/>
  <c r="E253" i="203"/>
  <c r="E254" i="202"/>
  <c r="E254" i="197"/>
  <c r="E254" i="195"/>
  <c r="G246" i="205"/>
  <c r="E274" i="145" l="1"/>
  <c r="F275" i="145"/>
  <c r="E254" i="203"/>
  <c r="E254" i="204"/>
  <c r="E255" i="202"/>
  <c r="E255" i="197"/>
  <c r="E255" i="195"/>
  <c r="G247" i="205"/>
  <c r="F276" i="145" l="1"/>
  <c r="E275" i="145"/>
  <c r="E255" i="204"/>
  <c r="E255" i="203"/>
  <c r="E256" i="202"/>
  <c r="E256" i="197"/>
  <c r="E256" i="195"/>
  <c r="G248" i="205"/>
  <c r="F277" i="145" l="1"/>
  <c r="E276" i="145"/>
  <c r="E256" i="203"/>
  <c r="E256" i="204"/>
  <c r="E257" i="202"/>
  <c r="E257" i="197"/>
  <c r="E257" i="195"/>
  <c r="G249" i="205"/>
  <c r="F278" i="145" l="1"/>
  <c r="E277" i="145"/>
  <c r="E257" i="204"/>
  <c r="E257" i="203"/>
  <c r="E258" i="202"/>
  <c r="E258" i="197"/>
  <c r="E258" i="195"/>
  <c r="G250" i="205"/>
  <c r="F279" i="145" l="1"/>
  <c r="E278" i="145"/>
  <c r="E258" i="204"/>
  <c r="E258" i="203"/>
  <c r="E259" i="202"/>
  <c r="E259" i="197"/>
  <c r="E259" i="195"/>
  <c r="G251" i="205"/>
  <c r="F280" i="145" l="1"/>
  <c r="E279" i="145"/>
  <c r="E259" i="203"/>
  <c r="E259" i="204"/>
  <c r="E260" i="202"/>
  <c r="E260" i="197"/>
  <c r="E260" i="195"/>
  <c r="G252" i="205"/>
  <c r="E280" i="145" l="1"/>
  <c r="F281" i="145"/>
  <c r="E260" i="203"/>
  <c r="E260" i="204"/>
  <c r="E261" i="202"/>
  <c r="E261" i="197"/>
  <c r="E261" i="195"/>
  <c r="G253" i="205"/>
  <c r="F282" i="145" l="1"/>
  <c r="E281" i="145"/>
  <c r="E261" i="203"/>
  <c r="E261" i="204"/>
  <c r="E262" i="202"/>
  <c r="E262" i="197"/>
  <c r="E262" i="195"/>
  <c r="G254" i="205"/>
  <c r="E282" i="145" l="1"/>
  <c r="F283" i="145"/>
  <c r="E262" i="204"/>
  <c r="E262" i="203"/>
  <c r="E263" i="202"/>
  <c r="E263" i="197"/>
  <c r="E263" i="195"/>
  <c r="G255" i="205"/>
  <c r="E283" i="145" l="1"/>
  <c r="F284" i="145"/>
  <c r="E263" i="204"/>
  <c r="E263" i="203"/>
  <c r="E264" i="202"/>
  <c r="E264" i="197"/>
  <c r="E264" i="195"/>
  <c r="G256" i="205"/>
  <c r="E284" i="145" l="1"/>
  <c r="F285" i="145"/>
  <c r="E264" i="203"/>
  <c r="E264" i="204"/>
  <c r="E265" i="202"/>
  <c r="E265" i="197"/>
  <c r="E265" i="195"/>
  <c r="G257" i="205"/>
  <c r="E285" i="145" l="1"/>
  <c r="F286" i="145"/>
  <c r="E265" i="204"/>
  <c r="E265" i="203"/>
  <c r="E266" i="202"/>
  <c r="E266" i="197"/>
  <c r="E266" i="195"/>
  <c r="G258" i="205"/>
  <c r="F287" i="145" l="1"/>
  <c r="E286" i="145"/>
  <c r="E266" i="203"/>
  <c r="E266" i="204"/>
  <c r="E267" i="202"/>
  <c r="E267" i="197"/>
  <c r="E267" i="195"/>
  <c r="G259" i="205"/>
  <c r="F288" i="145" l="1"/>
  <c r="E287" i="145"/>
  <c r="E267" i="204"/>
  <c r="E267" i="203"/>
  <c r="E268" i="202"/>
  <c r="E268" i="197"/>
  <c r="E268" i="195"/>
  <c r="G260" i="205"/>
  <c r="F289" i="145" l="1"/>
  <c r="E288" i="145"/>
  <c r="E268" i="203"/>
  <c r="E268" i="204"/>
  <c r="E269" i="202"/>
  <c r="E269" i="197"/>
  <c r="E269" i="195"/>
  <c r="G261" i="205"/>
  <c r="E289" i="145" l="1"/>
  <c r="F290" i="145"/>
  <c r="E269" i="204"/>
  <c r="E269" i="203"/>
  <c r="E270" i="202"/>
  <c r="E270" i="197"/>
  <c r="E270" i="195"/>
  <c r="G262" i="205"/>
  <c r="E290" i="145" l="1"/>
  <c r="F291" i="145"/>
  <c r="E270" i="203"/>
  <c r="E270" i="204"/>
  <c r="E271" i="202"/>
  <c r="E271" i="197"/>
  <c r="E271" i="195"/>
  <c r="G263" i="205"/>
  <c r="F292" i="145" l="1"/>
  <c r="E291" i="145"/>
  <c r="E271" i="204"/>
  <c r="E271" i="203"/>
  <c r="E272" i="202"/>
  <c r="E272" i="197"/>
  <c r="E272" i="195"/>
  <c r="G264" i="205"/>
  <c r="E292" i="145" l="1"/>
  <c r="F293" i="145"/>
  <c r="E272" i="203"/>
  <c r="E272" i="204"/>
  <c r="E273" i="202"/>
  <c r="E273" i="197"/>
  <c r="E273" i="195"/>
  <c r="G265" i="205"/>
  <c r="E293" i="145" l="1"/>
  <c r="F294" i="145"/>
  <c r="E273" i="204"/>
  <c r="E273" i="203"/>
  <c r="E274" i="202"/>
  <c r="E274" i="197"/>
  <c r="E274" i="195"/>
  <c r="G266" i="205"/>
  <c r="F295" i="145" l="1"/>
  <c r="E294" i="145"/>
  <c r="E274" i="203"/>
  <c r="E274" i="204"/>
  <c r="E275" i="202"/>
  <c r="E275" i="197"/>
  <c r="E275" i="195"/>
  <c r="G267" i="205"/>
  <c r="F296" i="145" l="1"/>
  <c r="E295" i="145"/>
  <c r="E275" i="204"/>
  <c r="E275" i="203"/>
  <c r="E276" i="202"/>
  <c r="E276" i="197"/>
  <c r="E276" i="195"/>
  <c r="G268" i="205"/>
  <c r="E296" i="145" l="1"/>
  <c r="F297" i="145"/>
  <c r="E276" i="204"/>
  <c r="E276" i="203"/>
  <c r="E277" i="202"/>
  <c r="E277" i="197"/>
  <c r="E277" i="195"/>
  <c r="G269" i="205"/>
  <c r="E297" i="145" l="1"/>
  <c r="F298" i="145"/>
  <c r="E277" i="203"/>
  <c r="E277" i="204"/>
  <c r="E278" i="202"/>
  <c r="E278" i="197"/>
  <c r="E278" i="195"/>
  <c r="G270" i="205"/>
  <c r="E298" i="145" l="1"/>
  <c r="F299" i="145"/>
  <c r="E278" i="204"/>
  <c r="E278" i="203"/>
  <c r="E279" i="202"/>
  <c r="E279" i="197"/>
  <c r="E279" i="195"/>
  <c r="G271" i="205"/>
  <c r="F300" i="145" l="1"/>
  <c r="E299" i="145"/>
  <c r="E279" i="203"/>
  <c r="E279" i="204"/>
  <c r="E280" i="202"/>
  <c r="E280" i="197"/>
  <c r="E280" i="195"/>
  <c r="G272" i="205"/>
  <c r="E300" i="145" l="1"/>
  <c r="F301" i="145"/>
  <c r="E280" i="204"/>
  <c r="E280" i="203"/>
  <c r="E281" i="202"/>
  <c r="E281" i="197"/>
  <c r="E281" i="195"/>
  <c r="G273" i="205"/>
  <c r="E301" i="145" l="1"/>
  <c r="F302" i="145"/>
  <c r="E281" i="203"/>
  <c r="E281" i="204"/>
  <c r="E282" i="202"/>
  <c r="E282" i="197"/>
  <c r="E282" i="195"/>
  <c r="G274" i="205"/>
  <c r="F303" i="145" l="1"/>
  <c r="E302" i="145"/>
  <c r="E282" i="203"/>
  <c r="E282" i="204"/>
  <c r="E283" i="202"/>
  <c r="E283" i="197"/>
  <c r="E283" i="195"/>
  <c r="G275" i="205"/>
  <c r="F304" i="145" l="1"/>
  <c r="E303" i="145"/>
  <c r="E283" i="204"/>
  <c r="E283" i="203"/>
  <c r="E284" i="202"/>
  <c r="E284" i="197"/>
  <c r="E284" i="195"/>
  <c r="G276" i="205"/>
  <c r="E304" i="145" l="1"/>
  <c r="F305" i="145"/>
  <c r="E284" i="203"/>
  <c r="E284" i="204"/>
  <c r="E285" i="202"/>
  <c r="E285" i="197"/>
  <c r="E285" i="195"/>
  <c r="G277" i="205"/>
  <c r="F306" i="145" l="1"/>
  <c r="E305" i="145"/>
  <c r="E285" i="204"/>
  <c r="E285" i="203"/>
  <c r="E286" i="202"/>
  <c r="E286" i="197"/>
  <c r="E286" i="195"/>
  <c r="G278" i="205"/>
  <c r="E306" i="145" l="1"/>
  <c r="F307" i="145"/>
  <c r="E286" i="203"/>
  <c r="E286" i="204"/>
  <c r="E287" i="202"/>
  <c r="E287" i="197"/>
  <c r="E287" i="195"/>
  <c r="G279" i="205"/>
  <c r="F308" i="145" l="1"/>
  <c r="E308" i="145" s="1"/>
  <c r="E307" i="145"/>
  <c r="E287" i="203"/>
  <c r="E287" i="204"/>
  <c r="E288" i="202"/>
  <c r="E288" i="197"/>
  <c r="E288" i="195"/>
  <c r="G280" i="205"/>
  <c r="E288" i="204" l="1"/>
  <c r="E288" i="203"/>
  <c r="E289" i="202"/>
  <c r="E289" i="197"/>
  <c r="E289" i="195"/>
  <c r="G281" i="205"/>
  <c r="E289" i="204" l="1"/>
  <c r="E289" i="203"/>
  <c r="E290" i="202"/>
  <c r="E290" i="197"/>
  <c r="E290" i="195"/>
  <c r="G282" i="205"/>
  <c r="E290" i="203" l="1"/>
  <c r="E290" i="204"/>
  <c r="E291" i="202"/>
  <c r="E291" i="197"/>
  <c r="E291" i="195"/>
  <c r="G283" i="205"/>
  <c r="E291" i="204" l="1"/>
  <c r="E291" i="203"/>
  <c r="E292" i="202"/>
  <c r="E292" i="197"/>
  <c r="E292" i="195"/>
  <c r="G284" i="205"/>
  <c r="E292" i="204" l="1"/>
  <c r="E292" i="203"/>
  <c r="E293" i="202"/>
  <c r="E293" i="197"/>
  <c r="E293" i="195"/>
  <c r="G285" i="205"/>
  <c r="E293" i="204" l="1"/>
  <c r="E293" i="203"/>
  <c r="E294" i="202"/>
  <c r="E294" i="197"/>
  <c r="E294" i="195"/>
  <c r="G286" i="205"/>
  <c r="E294" i="204" l="1"/>
  <c r="E294" i="203"/>
  <c r="E295" i="202"/>
  <c r="E295" i="197"/>
  <c r="E295" i="195"/>
  <c r="G287" i="205"/>
  <c r="E295" i="204" l="1"/>
  <c r="E295" i="203"/>
  <c r="E296" i="202"/>
  <c r="E296" i="197"/>
  <c r="E296" i="195"/>
  <c r="G288" i="205"/>
  <c r="E296" i="203" l="1"/>
  <c r="E296" i="204"/>
  <c r="E297" i="202"/>
  <c r="E297" i="197"/>
  <c r="E297" i="195"/>
  <c r="G289" i="205"/>
  <c r="E297" i="203" l="1"/>
  <c r="E297" i="204"/>
  <c r="E298" i="202"/>
  <c r="E298" i="197"/>
  <c r="E298" i="195"/>
  <c r="G290" i="205"/>
  <c r="E298" i="203" l="1"/>
  <c r="E298" i="204"/>
  <c r="E299" i="202"/>
  <c r="E299" i="197"/>
  <c r="E299" i="195"/>
  <c r="G291" i="205"/>
  <c r="E299" i="204" l="1"/>
  <c r="E299" i="203"/>
  <c r="E300" i="202"/>
  <c r="E300" i="197"/>
  <c r="E300" i="195"/>
  <c r="G292" i="205"/>
  <c r="E300" i="204" l="1"/>
  <c r="E300" i="203"/>
  <c r="E301" i="202"/>
  <c r="E301" i="197"/>
  <c r="E301" i="195"/>
  <c r="G293" i="205"/>
  <c r="E301" i="203" l="1"/>
  <c r="E301" i="204"/>
  <c r="E302" i="202"/>
  <c r="E302" i="197"/>
  <c r="E302" i="195"/>
  <c r="G294" i="205"/>
  <c r="E302" i="204" l="1"/>
  <c r="E302" i="203"/>
  <c r="E303" i="202"/>
  <c r="E303" i="197"/>
  <c r="E303" i="195"/>
  <c r="G295" i="205"/>
  <c r="E303" i="203" l="1"/>
  <c r="E303" i="204"/>
  <c r="E304" i="202"/>
  <c r="E304" i="197"/>
  <c r="E304" i="195"/>
  <c r="G296" i="205"/>
  <c r="E304" i="204" l="1"/>
  <c r="E304" i="203"/>
  <c r="E305" i="202"/>
  <c r="E305" i="197"/>
  <c r="E305" i="195"/>
  <c r="G297" i="205"/>
  <c r="E305" i="203" l="1"/>
  <c r="E305" i="204"/>
  <c r="E306" i="202"/>
  <c r="E306" i="197"/>
  <c r="E306" i="195"/>
  <c r="G298" i="205"/>
  <c r="E306" i="204" l="1"/>
  <c r="E306" i="203"/>
  <c r="E308" i="202"/>
  <c r="E307" i="202"/>
  <c r="E308" i="197"/>
  <c r="E307" i="197"/>
  <c r="E308" i="195"/>
  <c r="E307" i="195"/>
  <c r="G299" i="205"/>
  <c r="E308" i="203" l="1"/>
  <c r="E307" i="203"/>
  <c r="E308" i="204"/>
  <c r="E307" i="204"/>
  <c r="G300" i="205"/>
  <c r="G301" i="205" l="1"/>
  <c r="G302" i="205" l="1"/>
  <c r="G303" i="205" l="1"/>
</calcChain>
</file>

<file path=xl/sharedStrings.xml><?xml version="1.0" encoding="utf-8"?>
<sst xmlns="http://schemas.openxmlformats.org/spreadsheetml/2006/main" count="265" uniqueCount="67">
  <si>
    <t>Bib</t>
  </si>
  <si>
    <t>Age Group</t>
  </si>
  <si>
    <t>Distance</t>
  </si>
  <si>
    <t>BIB</t>
  </si>
  <si>
    <t>POS</t>
  </si>
  <si>
    <t>TIME</t>
  </si>
  <si>
    <t>Full Event Name &amp; Distance</t>
  </si>
  <si>
    <t>ATHLETE</t>
  </si>
  <si>
    <t>SCHOOL</t>
  </si>
  <si>
    <t>*</t>
  </si>
  <si>
    <t>RACE_04</t>
  </si>
  <si>
    <t>Bib Number  FINISHING CARD</t>
  </si>
  <si>
    <t>WSAA Virtual Programme 2020/2021</t>
  </si>
  <si>
    <t>from Monday 30th Nov-Friday 18th Dec</t>
  </si>
  <si>
    <t>2,000m</t>
  </si>
  <si>
    <t>3,000m</t>
  </si>
  <si>
    <t>4,000m</t>
  </si>
  <si>
    <t>Please Enter Your School Name Below</t>
  </si>
  <si>
    <t>School Year</t>
  </si>
  <si>
    <t>First Name</t>
  </si>
  <si>
    <t>Surname</t>
  </si>
  <si>
    <t>Full Name (formula)</t>
  </si>
  <si>
    <t>District</t>
  </si>
  <si>
    <t>CLICK TO RETURN TO REULTS PAGE</t>
  </si>
  <si>
    <t>Yr 7 &amp; 8 Girls (Under 13)</t>
  </si>
  <si>
    <t>Yr 7 &amp; 8 Boys (Under 13)</t>
  </si>
  <si>
    <t>Yr9 &amp; 10 Girls (Under 15)</t>
  </si>
  <si>
    <t>Yr9 &amp; 10 Boys (Under 15)</t>
  </si>
  <si>
    <t>Yr11 &amp; 12 Girls (Under 17) &amp; Yr 13 &amp; 14 Girls (Under 20)</t>
  </si>
  <si>
    <t>Yr11 &amp; 12 Boys (Under 17) &amp; Yr 13 &amp; 14 Boys (Under 20)</t>
  </si>
  <si>
    <t>Event Titles - with hyperlink to each page</t>
  </si>
  <si>
    <t>within this results file every race has the following</t>
  </si>
  <si>
    <t>link to finishing cards x 75 per card</t>
  </si>
  <si>
    <t>individual print options for printing finish cards</t>
  </si>
  <si>
    <t>auto time conversion from decimal input</t>
  </si>
  <si>
    <t>a link to every results page (above)</t>
  </si>
  <si>
    <t>Space for 300 athletes position and times</t>
  </si>
  <si>
    <t>Declaration Sheet - please fill out your school and District in the spaces provided</t>
  </si>
  <si>
    <t>dashboard</t>
  </si>
  <si>
    <t>when you enter your data please just clear the yellow cells then the red</t>
  </si>
  <si>
    <t>you can now enter all your times and bib numbers</t>
  </si>
  <si>
    <t>all this data will then be added to a central results file for overall scoring</t>
  </si>
  <si>
    <t>add minutes</t>
  </si>
  <si>
    <t>Print cards for 
1 to 75 athletes</t>
  </si>
  <si>
    <t>Print cards for 
1 to 150 athletes</t>
  </si>
  <si>
    <t>Print cards for 
1 to 225 athletes</t>
  </si>
  <si>
    <t>Print cards for 
1 to 300 athletes</t>
  </si>
  <si>
    <t>Athlete First Name</t>
  </si>
  <si>
    <t>Athlete Surname</t>
  </si>
  <si>
    <t>School</t>
  </si>
  <si>
    <t>transfer columns</t>
  </si>
  <si>
    <t>Perf</t>
  </si>
  <si>
    <t>School Age Group</t>
  </si>
  <si>
    <t>Jessica</t>
  </si>
  <si>
    <t>Edwards</t>
  </si>
  <si>
    <t>To Help set your print area, click page break review, left</t>
  </si>
  <si>
    <t>then move your horizontal blue lines to the last row of data</t>
  </si>
  <si>
    <t>margins are already pre set, they don't require amending</t>
  </si>
  <si>
    <t>once yor print area is set click the normal icon below</t>
  </si>
  <si>
    <t>Schools XC Challenge</t>
  </si>
  <si>
    <t>Year 7/8</t>
  </si>
  <si>
    <t>Steve</t>
  </si>
  <si>
    <t>Jones</t>
  </si>
  <si>
    <t>Y7B-Y8B</t>
  </si>
  <si>
    <t>Y7G-Y8G</t>
  </si>
  <si>
    <t>Llangatwg</t>
  </si>
  <si>
    <t>Afan Nedd Tawe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</si>
</sst>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:ss"/>
    <numFmt numFmtId="165" formatCode="[$-809]dd\ mmmm\ yyyy"/>
    <numFmt numFmtId="166" formatCode="00"/>
  </numFmts>
  <fonts count="46" x14ac:knownFonts="1">
    <font>
      <sz val="10"/>
      <name val="Arial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2"/>
      <color rgb="FFC00000"/>
      <name val="Calibri"/>
      <family val="2"/>
    </font>
    <font>
      <u/>
      <sz val="10"/>
      <color theme="10"/>
      <name val="Arial"/>
      <family val="2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name val="Calibri"/>
      <family val="2"/>
    </font>
    <font>
      <sz val="8"/>
      <name val="Arial"/>
      <family val="2"/>
    </font>
    <font>
      <sz val="8"/>
      <name val="Arial"/>
      <family val="2"/>
    </font>
    <font>
      <sz val="10"/>
      <color rgb="FFFF0000"/>
      <name val="Calibri"/>
      <family val="2"/>
    </font>
    <font>
      <b/>
      <u/>
      <sz val="10"/>
      <color rgb="FFC00000"/>
      <name val="Calibri"/>
      <family val="2"/>
    </font>
    <font>
      <b/>
      <sz val="20"/>
      <name val="DINOT-Black"/>
      <family val="3"/>
    </font>
    <font>
      <sz val="16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b/>
      <sz val="16"/>
      <name val="Calibri"/>
      <family val="2"/>
    </font>
    <font>
      <sz val="14"/>
      <color rgb="FF0033CC"/>
      <name val="Calibri"/>
      <family val="2"/>
      <scheme val="minor"/>
    </font>
    <font>
      <sz val="11"/>
      <name val="Calibri"/>
      <family val="2"/>
      <scheme val="minor"/>
    </font>
    <font>
      <sz val="16"/>
      <name val="Calibri Light"/>
      <family val="2"/>
    </font>
    <font>
      <sz val="16"/>
      <color theme="1"/>
      <name val="Calibri Light"/>
      <family val="2"/>
    </font>
    <font>
      <b/>
      <i/>
      <sz val="16"/>
      <color rgb="FFFF0000"/>
      <name val="Calibri"/>
      <family val="2"/>
    </font>
    <font>
      <u/>
      <sz val="16"/>
      <color rgb="FFFF0000"/>
      <name val="Arial"/>
      <family val="2"/>
    </font>
    <font>
      <b/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6"/>
      <color theme="1"/>
      <name val="Calibri"/>
      <family val="2"/>
      <scheme val="minor"/>
    </font>
    <font>
      <i/>
      <sz val="16"/>
      <color theme="1"/>
      <name val="Calibri Light"/>
      <family val="2"/>
    </font>
    <font>
      <b/>
      <u/>
      <sz val="16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b/>
      <u/>
      <sz val="12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9" fillId="0" borderId="0"/>
    <xf numFmtId="0" fontId="15" fillId="0" borderId="0"/>
    <xf numFmtId="165" fontId="7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6" fillId="0" borderId="0"/>
    <xf numFmtId="165" fontId="9" fillId="0" borderId="0"/>
    <xf numFmtId="165" fontId="5" fillId="0" borderId="0"/>
    <xf numFmtId="0" fontId="5" fillId="0" borderId="0"/>
    <xf numFmtId="0" fontId="15" fillId="0" borderId="0"/>
    <xf numFmtId="0" fontId="9" fillId="0" borderId="0"/>
    <xf numFmtId="0" fontId="17" fillId="0" borderId="0" applyNumberFormat="0" applyFill="0" applyBorder="0" applyAlignment="0" applyProtection="0">
      <alignment vertical="top"/>
      <protection locked="0"/>
    </xf>
    <xf numFmtId="165" fontId="3" fillId="0" borderId="0"/>
    <xf numFmtId="0" fontId="26" fillId="0" borderId="0">
      <alignment horizontal="center" vertical="center"/>
    </xf>
  </cellStyleXfs>
  <cellXfs count="151">
    <xf numFmtId="0" fontId="0" fillId="0" borderId="0" xfId="0"/>
    <xf numFmtId="0" fontId="8" fillId="0" borderId="0" xfId="0" applyFont="1" applyAlignment="1" applyProtection="1">
      <alignment horizontal="left" vertical="center"/>
    </xf>
    <xf numFmtId="0" fontId="10" fillId="0" borderId="0" xfId="1" applyFont="1" applyBorder="1" applyAlignment="1" applyProtection="1">
      <alignment horizontal="center" vertical="center"/>
    </xf>
    <xf numFmtId="0" fontId="10" fillId="0" borderId="0" xfId="1" applyFont="1" applyBorder="1" applyAlignment="1" applyProtection="1">
      <alignment vertical="center"/>
    </xf>
    <xf numFmtId="15" fontId="10" fillId="0" borderId="0" xfId="1" applyNumberFormat="1" applyFont="1" applyBorder="1" applyAlignment="1" applyProtection="1">
      <alignment horizontal="center" vertical="center" shrinkToFit="1"/>
    </xf>
    <xf numFmtId="164" fontId="10" fillId="0" borderId="0" xfId="1" applyNumberFormat="1" applyFont="1" applyBorder="1" applyAlignment="1" applyProtection="1">
      <alignment horizontal="center" vertical="center"/>
    </xf>
    <xf numFmtId="0" fontId="12" fillId="0" borderId="0" xfId="1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0" fillId="0" borderId="0" xfId="1" applyFont="1" applyBorder="1" applyAlignment="1" applyProtection="1">
      <alignment horizontal="center" vertical="center"/>
    </xf>
    <xf numFmtId="0" fontId="20" fillId="0" borderId="0" xfId="1" applyFont="1" applyBorder="1" applyAlignment="1" applyProtection="1">
      <alignment horizontal="left" vertical="center"/>
    </xf>
    <xf numFmtId="1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8" fillId="0" borderId="10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8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8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166" fontId="11" fillId="3" borderId="2" xfId="0" applyNumberFormat="1" applyFont="1" applyFill="1" applyBorder="1" applyAlignment="1" applyProtection="1">
      <alignment horizontal="center" vertical="center"/>
    </xf>
    <xf numFmtId="1" fontId="11" fillId="3" borderId="2" xfId="0" applyNumberFormat="1" applyFont="1" applyFill="1" applyBorder="1" applyAlignment="1" applyProtection="1">
      <alignment horizontal="center" vertical="center"/>
    </xf>
    <xf numFmtId="0" fontId="14" fillId="4" borderId="2" xfId="1" applyFont="1" applyFill="1" applyBorder="1" applyAlignment="1" applyProtection="1">
      <alignment horizontal="center" vertical="center"/>
    </xf>
    <xf numFmtId="0" fontId="14" fillId="4" borderId="2" xfId="1" applyFont="1" applyFill="1" applyBorder="1" applyAlignment="1" applyProtection="1">
      <alignment vertical="center"/>
    </xf>
    <xf numFmtId="164" fontId="14" fillId="4" borderId="2" xfId="1" applyNumberFormat="1" applyFont="1" applyFill="1" applyBorder="1" applyAlignment="1" applyProtection="1">
      <alignment horizontal="center" vertical="center"/>
    </xf>
    <xf numFmtId="0" fontId="14" fillId="4" borderId="2" xfId="1" applyFont="1" applyFill="1" applyBorder="1" applyAlignment="1" applyProtection="1">
      <alignment horizontal="left" vertical="center" shrinkToFit="1"/>
    </xf>
    <xf numFmtId="0" fontId="4" fillId="0" borderId="0" xfId="6" applyFont="1" applyBorder="1" applyAlignment="1">
      <alignment horizontal="center"/>
    </xf>
    <xf numFmtId="0" fontId="4" fillId="0" borderId="0" xfId="6" applyFont="1" applyBorder="1" applyAlignment="1">
      <alignment horizontal="left"/>
    </xf>
    <xf numFmtId="0" fontId="4" fillId="0" borderId="0" xfId="6" applyFont="1" applyBorder="1"/>
    <xf numFmtId="0" fontId="12" fillId="0" borderId="0" xfId="1" applyFont="1" applyBorder="1" applyAlignment="1" applyProtection="1">
      <alignment horizontal="center" vertical="center"/>
    </xf>
    <xf numFmtId="0" fontId="8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8" fillId="0" borderId="0" xfId="0" applyNumberFormat="1" applyFont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15" fontId="18" fillId="0" borderId="0" xfId="1" applyNumberFormat="1" applyFont="1" applyBorder="1" applyAlignment="1" applyProtection="1">
      <alignment horizontal="center" vertical="center"/>
    </xf>
    <xf numFmtId="0" fontId="11" fillId="0" borderId="2" xfId="1" applyFont="1" applyFill="1" applyBorder="1" applyAlignment="1" applyProtection="1">
      <alignment horizontal="center" vertical="center"/>
    </xf>
    <xf numFmtId="164" fontId="10" fillId="0" borderId="2" xfId="1" applyNumberFormat="1" applyFont="1" applyBorder="1" applyAlignment="1" applyProtection="1">
      <alignment horizontal="center" vertical="center"/>
    </xf>
    <xf numFmtId="0" fontId="10" fillId="0" borderId="2" xfId="1" applyFont="1" applyFill="1" applyBorder="1" applyAlignment="1" applyProtection="1">
      <alignment vertical="center"/>
    </xf>
    <xf numFmtId="0" fontId="10" fillId="0" borderId="2" xfId="1" applyFont="1" applyFill="1" applyBorder="1" applyAlignment="1" applyProtection="1">
      <alignment vertical="center" shrinkToFit="1"/>
    </xf>
    <xf numFmtId="0" fontId="28" fillId="0" borderId="0" xfId="6" applyFont="1" applyBorder="1"/>
    <xf numFmtId="0" fontId="30" fillId="0" borderId="0" xfId="6" applyFont="1" applyBorder="1"/>
    <xf numFmtId="0" fontId="31" fillId="7" borderId="2" xfId="1" applyFont="1" applyFill="1" applyBorder="1" applyAlignment="1" applyProtection="1">
      <alignment horizontal="center" vertical="center"/>
    </xf>
    <xf numFmtId="0" fontId="31" fillId="7" borderId="2" xfId="1" applyFont="1" applyFill="1" applyBorder="1" applyAlignment="1" applyProtection="1">
      <alignment horizontal="left" vertical="center"/>
    </xf>
    <xf numFmtId="0" fontId="2" fillId="0" borderId="0" xfId="6" applyFont="1" applyBorder="1"/>
    <xf numFmtId="15" fontId="32" fillId="0" borderId="0" xfId="1" applyNumberFormat="1" applyFont="1" applyBorder="1" applyAlignment="1" applyProtection="1">
      <alignment horizontal="center" vertical="center"/>
    </xf>
    <xf numFmtId="2" fontId="11" fillId="2" borderId="2" xfId="0" applyNumberFormat="1" applyFont="1" applyFill="1" applyBorder="1" applyAlignment="1" applyProtection="1">
      <alignment horizontal="center" vertical="center"/>
      <protection locked="0"/>
    </xf>
    <xf numFmtId="166" fontId="10" fillId="2" borderId="2" xfId="0" applyNumberFormat="1" applyFont="1" applyFill="1" applyBorder="1" applyAlignment="1" applyProtection="1">
      <alignment horizontal="center" vertical="center"/>
      <protection locked="0"/>
    </xf>
    <xf numFmtId="1" fontId="11" fillId="2" borderId="2" xfId="1" applyNumberFormat="1" applyFont="1" applyFill="1" applyBorder="1" applyAlignment="1" applyProtection="1">
      <alignment horizontal="center" vertical="center"/>
      <protection locked="0"/>
    </xf>
    <xf numFmtId="1" fontId="10" fillId="2" borderId="2" xfId="1" applyNumberFormat="1" applyFont="1" applyFill="1" applyBorder="1" applyAlignment="1" applyProtection="1">
      <alignment horizontal="center" vertical="center"/>
      <protection locked="0"/>
    </xf>
    <xf numFmtId="0" fontId="22" fillId="7" borderId="2" xfId="1" applyFont="1" applyFill="1" applyBorder="1" applyAlignment="1" applyProtection="1">
      <alignment horizontal="center" vertical="center"/>
    </xf>
    <xf numFmtId="16" fontId="34" fillId="0" borderId="0" xfId="1" applyNumberFormat="1" applyFont="1" applyFill="1" applyAlignment="1">
      <alignment vertical="center"/>
    </xf>
    <xf numFmtId="0" fontId="34" fillId="0" borderId="0" xfId="1" applyFont="1" applyFill="1" applyAlignment="1">
      <alignment vertical="center"/>
    </xf>
    <xf numFmtId="0" fontId="34" fillId="0" borderId="0" xfId="1" applyFont="1" applyFill="1" applyAlignment="1" applyProtection="1">
      <alignment horizontal="right" vertical="center"/>
      <protection locked="0"/>
    </xf>
    <xf numFmtId="0" fontId="34" fillId="0" borderId="0" xfId="1" applyFont="1" applyFill="1" applyAlignment="1">
      <alignment horizontal="right" vertical="center"/>
    </xf>
    <xf numFmtId="0" fontId="35" fillId="5" borderId="2" xfId="1" applyFont="1" applyFill="1" applyBorder="1" applyAlignment="1">
      <alignment vertical="center"/>
    </xf>
    <xf numFmtId="0" fontId="36" fillId="0" borderId="0" xfId="1" applyFont="1" applyFill="1" applyAlignment="1">
      <alignment vertical="center"/>
    </xf>
    <xf numFmtId="0" fontId="37" fillId="0" borderId="0" xfId="5" applyFont="1" applyBorder="1" applyAlignment="1">
      <alignment horizontal="center" vertical="center"/>
    </xf>
    <xf numFmtId="0" fontId="39" fillId="0" borderId="0" xfId="1" applyFont="1" applyBorder="1" applyAlignment="1" applyProtection="1">
      <alignment horizontal="center" vertical="center"/>
      <protection locked="0"/>
    </xf>
    <xf numFmtId="0" fontId="39" fillId="0" borderId="0" xfId="1" applyFont="1" applyBorder="1" applyAlignment="1" applyProtection="1">
      <alignment horizontal="center" vertical="center"/>
    </xf>
    <xf numFmtId="1" fontId="10" fillId="0" borderId="2" xfId="0" applyNumberFormat="1" applyFont="1" applyBorder="1" applyAlignment="1" applyProtection="1">
      <alignment horizontal="center" vertical="center"/>
    </xf>
    <xf numFmtId="0" fontId="14" fillId="8" borderId="2" xfId="1" applyFont="1" applyFill="1" applyBorder="1" applyAlignment="1" applyProtection="1">
      <alignment horizontal="center" vertical="center"/>
      <protection locked="0"/>
    </xf>
    <xf numFmtId="0" fontId="10" fillId="0" borderId="2" xfId="1" applyFont="1" applyFill="1" applyBorder="1" applyAlignment="1" applyProtection="1">
      <alignment horizontal="center" vertical="center"/>
    </xf>
    <xf numFmtId="0" fontId="11" fillId="0" borderId="2" xfId="1" applyFont="1" applyFill="1" applyBorder="1" applyAlignment="1" applyProtection="1">
      <alignment vertical="center"/>
    </xf>
    <xf numFmtId="0" fontId="11" fillId="0" borderId="2" xfId="1" applyFont="1" applyFill="1" applyBorder="1" applyAlignment="1" applyProtection="1">
      <alignment vertical="center" shrinkToFit="1"/>
    </xf>
    <xf numFmtId="0" fontId="39" fillId="0" borderId="16" xfId="1" applyFont="1" applyBorder="1" applyAlignment="1" applyProtection="1">
      <alignment horizontal="center" vertical="top" wrapText="1"/>
    </xf>
    <xf numFmtId="0" fontId="39" fillId="0" borderId="17" xfId="1" applyFont="1" applyBorder="1" applyAlignment="1" applyProtection="1">
      <alignment horizontal="center" vertical="top" wrapText="1"/>
    </xf>
    <xf numFmtId="0" fontId="40" fillId="0" borderId="2" xfId="5" applyFont="1" applyFill="1" applyBorder="1" applyAlignment="1">
      <alignment horizontal="left" vertical="center"/>
    </xf>
    <xf numFmtId="0" fontId="40" fillId="0" borderId="2" xfId="5" applyFont="1" applyFill="1" applyBorder="1"/>
    <xf numFmtId="0" fontId="41" fillId="5" borderId="2" xfId="1" applyFont="1" applyFill="1" applyBorder="1" applyAlignment="1">
      <alignment horizontal="center" vertical="center"/>
    </xf>
    <xf numFmtId="0" fontId="41" fillId="5" borderId="2" xfId="1" applyFont="1" applyFill="1" applyBorder="1" applyAlignment="1">
      <alignment horizontal="left" vertical="center"/>
    </xf>
    <xf numFmtId="0" fontId="41" fillId="0" borderId="2" xfId="1" applyFont="1" applyFill="1" applyBorder="1" applyAlignment="1">
      <alignment horizontal="center" vertical="center"/>
    </xf>
    <xf numFmtId="0" fontId="41" fillId="0" borderId="2" xfId="1" applyFont="1" applyFill="1" applyBorder="1" applyAlignment="1">
      <alignment horizontal="left" vertical="center"/>
    </xf>
    <xf numFmtId="0" fontId="41" fillId="0" borderId="2" xfId="1" applyFont="1" applyFill="1" applyBorder="1" applyAlignment="1" applyProtection="1">
      <alignment horizontal="center" vertical="center"/>
      <protection locked="0"/>
    </xf>
    <xf numFmtId="0" fontId="10" fillId="0" borderId="0" xfId="1" applyFont="1" applyFill="1" applyBorder="1" applyAlignment="1" applyProtection="1">
      <alignment vertical="center"/>
      <protection locked="0"/>
    </xf>
    <xf numFmtId="0" fontId="33" fillId="0" borderId="0" xfId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0" fillId="7" borderId="0" xfId="0" applyFont="1" applyFill="1" applyAlignment="1">
      <alignment horizontal="left" vertical="center"/>
    </xf>
    <xf numFmtId="0" fontId="1" fillId="0" borderId="0" xfId="6" applyFont="1" applyBorder="1"/>
    <xf numFmtId="0" fontId="10" fillId="0" borderId="2" xfId="0" applyFont="1" applyBorder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44" fillId="0" borderId="2" xfId="1" applyFont="1" applyFill="1" applyBorder="1" applyAlignment="1" applyProtection="1">
      <alignment horizontal="left" vertical="center"/>
    </xf>
    <xf numFmtId="0" fontId="44" fillId="0" borderId="2" xfId="1" applyFont="1" applyFill="1" applyBorder="1" applyAlignment="1" applyProtection="1">
      <alignment horizontal="center" vertical="center"/>
    </xf>
    <xf numFmtId="0" fontId="44" fillId="0" borderId="2" xfId="1" applyFont="1" applyFill="1" applyBorder="1" applyAlignment="1" applyProtection="1">
      <alignment vertical="center"/>
    </xf>
    <xf numFmtId="0" fontId="25" fillId="0" borderId="0" xfId="6" applyFont="1" applyBorder="1"/>
    <xf numFmtId="0" fontId="10" fillId="8" borderId="0" xfId="1" applyFont="1" applyFill="1" applyBorder="1" applyAlignment="1" applyProtection="1">
      <alignment horizontal="center" vertical="center"/>
    </xf>
    <xf numFmtId="0" fontId="10" fillId="8" borderId="0" xfId="1" applyFont="1" applyFill="1" applyBorder="1" applyAlignment="1" applyProtection="1">
      <alignment vertical="center"/>
    </xf>
    <xf numFmtId="15" fontId="10" fillId="8" borderId="0" xfId="1" applyNumberFormat="1" applyFont="1" applyFill="1" applyBorder="1" applyAlignment="1" applyProtection="1">
      <alignment horizontal="center" vertical="center" shrinkToFit="1"/>
    </xf>
    <xf numFmtId="164" fontId="10" fillId="8" borderId="0" xfId="1" applyNumberFormat="1" applyFont="1" applyFill="1" applyBorder="1" applyAlignment="1" applyProtection="1">
      <alignment horizontal="center" vertical="center"/>
    </xf>
    <xf numFmtId="0" fontId="8" fillId="8" borderId="0" xfId="0" applyFont="1" applyFill="1" applyAlignment="1" applyProtection="1">
      <alignment horizontal="left" vertical="center"/>
    </xf>
    <xf numFmtId="0" fontId="39" fillId="8" borderId="0" xfId="1" applyFont="1" applyFill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vertical="center"/>
    </xf>
    <xf numFmtId="0" fontId="10" fillId="0" borderId="0" xfId="1" applyFont="1" applyBorder="1" applyAlignment="1" applyProtection="1">
      <alignment vertical="center"/>
      <protection locked="0"/>
    </xf>
    <xf numFmtId="0" fontId="34" fillId="0" borderId="11" xfId="1" applyFont="1" applyFill="1" applyBorder="1" applyAlignment="1">
      <alignment vertical="center"/>
    </xf>
    <xf numFmtId="0" fontId="34" fillId="0" borderId="0" xfId="1" applyFont="1" applyFill="1" applyAlignment="1">
      <alignment vertical="center"/>
    </xf>
    <xf numFmtId="0" fontId="42" fillId="0" borderId="2" xfId="5" applyFont="1" applyFill="1" applyBorder="1" applyAlignment="1">
      <alignment horizontal="center" vertical="center"/>
    </xf>
    <xf numFmtId="0" fontId="28" fillId="6" borderId="2" xfId="6" applyFont="1" applyFill="1" applyBorder="1" applyAlignment="1">
      <alignment horizontal="center" vertical="center"/>
    </xf>
    <xf numFmtId="0" fontId="29" fillId="6" borderId="2" xfId="6" applyFont="1" applyFill="1" applyBorder="1" applyAlignment="1">
      <alignment horizontal="center"/>
    </xf>
    <xf numFmtId="15" fontId="29" fillId="0" borderId="0" xfId="6" applyNumberFormat="1" applyFont="1" applyBorder="1" applyAlignment="1">
      <alignment horizontal="center" vertical="center"/>
    </xf>
    <xf numFmtId="15" fontId="28" fillId="0" borderId="0" xfId="6" applyNumberFormat="1" applyFont="1" applyBorder="1" applyAlignment="1">
      <alignment horizontal="center" vertical="center"/>
    </xf>
    <xf numFmtId="0" fontId="29" fillId="6" borderId="1" xfId="6" applyFont="1" applyFill="1" applyBorder="1" applyAlignment="1">
      <alignment horizontal="center"/>
    </xf>
    <xf numFmtId="0" fontId="44" fillId="6" borderId="2" xfId="6" applyFont="1" applyFill="1" applyBorder="1" applyAlignment="1">
      <alignment horizontal="center" vertical="center"/>
    </xf>
    <xf numFmtId="0" fontId="10" fillId="6" borderId="19" xfId="1" applyFont="1" applyFill="1" applyBorder="1" applyAlignment="1" applyProtection="1">
      <alignment horizontal="center" vertical="center" wrapText="1"/>
    </xf>
    <xf numFmtId="0" fontId="10" fillId="6" borderId="20" xfId="1" applyFont="1" applyFill="1" applyBorder="1" applyAlignment="1" applyProtection="1">
      <alignment horizontal="center" vertical="center" wrapText="1"/>
    </xf>
    <xf numFmtId="0" fontId="10" fillId="6" borderId="12" xfId="1" applyFont="1" applyFill="1" applyBorder="1" applyAlignment="1" applyProtection="1">
      <alignment horizontal="center" vertical="center" wrapText="1"/>
    </xf>
    <xf numFmtId="0" fontId="10" fillId="6" borderId="22" xfId="1" applyFont="1" applyFill="1" applyBorder="1" applyAlignment="1" applyProtection="1">
      <alignment horizontal="center" vertical="center" wrapText="1"/>
    </xf>
    <xf numFmtId="0" fontId="10" fillId="6" borderId="18" xfId="1" applyFont="1" applyFill="1" applyBorder="1" applyAlignment="1" applyProtection="1">
      <alignment horizontal="center" vertical="center"/>
      <protection locked="0"/>
    </xf>
    <xf numFmtId="0" fontId="10" fillId="6" borderId="21" xfId="1" applyFont="1" applyFill="1" applyBorder="1" applyAlignment="1" applyProtection="1">
      <alignment horizontal="center" vertical="center"/>
      <protection locked="0"/>
    </xf>
    <xf numFmtId="0" fontId="10" fillId="9" borderId="18" xfId="1" applyFont="1" applyFill="1" applyBorder="1" applyAlignment="1" applyProtection="1">
      <alignment horizontal="center" vertical="center"/>
      <protection locked="0"/>
    </xf>
    <xf numFmtId="0" fontId="10" fillId="9" borderId="21" xfId="1" applyFont="1" applyFill="1" applyBorder="1" applyAlignment="1" applyProtection="1">
      <alignment horizontal="center" vertical="center"/>
      <protection locked="0"/>
    </xf>
    <xf numFmtId="0" fontId="10" fillId="9" borderId="19" xfId="1" applyFont="1" applyFill="1" applyBorder="1" applyAlignment="1" applyProtection="1">
      <alignment horizontal="center" vertical="center" wrapText="1"/>
    </xf>
    <xf numFmtId="0" fontId="10" fillId="9" borderId="20" xfId="1" applyFont="1" applyFill="1" applyBorder="1" applyAlignment="1" applyProtection="1">
      <alignment horizontal="center" vertical="center" wrapText="1"/>
    </xf>
    <xf numFmtId="0" fontId="10" fillId="9" borderId="12" xfId="1" applyFont="1" applyFill="1" applyBorder="1" applyAlignment="1" applyProtection="1">
      <alignment horizontal="center" vertical="center" wrapText="1"/>
    </xf>
    <xf numFmtId="0" fontId="10" fillId="9" borderId="22" xfId="1" applyFont="1" applyFill="1" applyBorder="1" applyAlignment="1" applyProtection="1">
      <alignment horizontal="center" vertical="center" wrapText="1"/>
    </xf>
    <xf numFmtId="0" fontId="21" fillId="4" borderId="2" xfId="1" applyFont="1" applyFill="1" applyBorder="1" applyAlignment="1" applyProtection="1">
      <alignment horizontal="center" vertical="center" shrinkToFit="1"/>
    </xf>
    <xf numFmtId="0" fontId="12" fillId="0" borderId="0" xfId="1" applyFont="1" applyBorder="1" applyAlignment="1" applyProtection="1">
      <alignment vertical="center"/>
    </xf>
    <xf numFmtId="0" fontId="37" fillId="0" borderId="0" xfId="5" applyFont="1" applyBorder="1" applyAlignment="1" applyProtection="1">
      <alignment horizontal="center" vertical="center"/>
      <protection locked="0"/>
    </xf>
    <xf numFmtId="0" fontId="38" fillId="0" borderId="0" xfId="1" applyFont="1" applyBorder="1" applyAlignment="1" applyProtection="1">
      <alignment horizontal="center" vertical="center"/>
    </xf>
    <xf numFmtId="15" fontId="19" fillId="0" borderId="0" xfId="1" applyNumberFormat="1" applyFont="1" applyBorder="1" applyAlignment="1" applyProtection="1">
      <alignment horizontal="center" vertical="center"/>
    </xf>
    <xf numFmtId="15" fontId="32" fillId="0" borderId="11" xfId="1" applyNumberFormat="1" applyFont="1" applyBorder="1" applyAlignment="1" applyProtection="1">
      <alignment horizontal="center" vertical="center"/>
    </xf>
    <xf numFmtId="0" fontId="10" fillId="10" borderId="18" xfId="1" applyFont="1" applyFill="1" applyBorder="1" applyAlignment="1" applyProtection="1">
      <alignment horizontal="center" vertical="center"/>
      <protection locked="0"/>
    </xf>
    <xf numFmtId="0" fontId="10" fillId="10" borderId="21" xfId="1" applyFont="1" applyFill="1" applyBorder="1" applyAlignment="1" applyProtection="1">
      <alignment horizontal="center" vertical="center"/>
      <protection locked="0"/>
    </xf>
    <xf numFmtId="0" fontId="10" fillId="10" borderId="19" xfId="1" applyFont="1" applyFill="1" applyBorder="1" applyAlignment="1" applyProtection="1">
      <alignment horizontal="center" vertical="center" wrapText="1"/>
    </xf>
    <xf numFmtId="0" fontId="10" fillId="10" borderId="20" xfId="1" applyFont="1" applyFill="1" applyBorder="1" applyAlignment="1" applyProtection="1">
      <alignment horizontal="center" vertical="center" wrapText="1"/>
    </xf>
    <xf numFmtId="0" fontId="10" fillId="10" borderId="12" xfId="1" applyFont="1" applyFill="1" applyBorder="1" applyAlignment="1" applyProtection="1">
      <alignment horizontal="center" vertical="center" wrapText="1"/>
    </xf>
    <xf numFmtId="0" fontId="10" fillId="10" borderId="22" xfId="1" applyFont="1" applyFill="1" applyBorder="1" applyAlignment="1" applyProtection="1">
      <alignment horizontal="center" vertical="center" wrapText="1"/>
    </xf>
    <xf numFmtId="0" fontId="20" fillId="11" borderId="18" xfId="1" applyFont="1" applyFill="1" applyBorder="1" applyAlignment="1" applyProtection="1">
      <alignment horizontal="center" vertical="center"/>
      <protection locked="0"/>
    </xf>
    <xf numFmtId="0" fontId="20" fillId="11" borderId="21" xfId="1" applyFont="1" applyFill="1" applyBorder="1" applyAlignment="1" applyProtection="1">
      <alignment horizontal="center" vertical="center"/>
      <protection locked="0"/>
    </xf>
    <xf numFmtId="0" fontId="20" fillId="11" borderId="19" xfId="1" applyFont="1" applyFill="1" applyBorder="1" applyAlignment="1" applyProtection="1">
      <alignment horizontal="center" vertical="center" wrapText="1"/>
    </xf>
    <xf numFmtId="0" fontId="20" fillId="11" borderId="20" xfId="1" applyFont="1" applyFill="1" applyBorder="1" applyAlignment="1" applyProtection="1">
      <alignment horizontal="center" vertical="center" wrapText="1"/>
    </xf>
    <xf numFmtId="0" fontId="20" fillId="11" borderId="12" xfId="1" applyFont="1" applyFill="1" applyBorder="1" applyAlignment="1" applyProtection="1">
      <alignment horizontal="center" vertical="center" wrapText="1"/>
    </xf>
    <xf numFmtId="0" fontId="20" fillId="11" borderId="22" xfId="1" applyFont="1" applyFill="1" applyBorder="1" applyAlignment="1" applyProtection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20" fillId="12" borderId="0" xfId="0" applyFont="1" applyFill="1" applyAlignment="1">
      <alignment horizontal="center" vertical="center"/>
    </xf>
    <xf numFmtId="0" fontId="45" fillId="2" borderId="0" xfId="5" applyFont="1" applyFill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43" fillId="2" borderId="0" xfId="5" applyFont="1" applyFill="1" applyAlignment="1">
      <alignment horizontal="center" vertical="center"/>
    </xf>
  </cellXfs>
  <cellStyles count="15">
    <cellStyle name="FIELD CARD LINKS" xfId="14" xr:uid="{E19EBFD6-E528-41F2-ADD4-3592DC4F43A6}"/>
    <cellStyle name="Hyperlink" xfId="5" builtinId="8"/>
    <cellStyle name="Hyperlink 2" xfId="4" xr:uid="{00000000-0005-0000-0000-000001000000}"/>
    <cellStyle name="Hyperlink 2 2" xfId="12" xr:uid="{C08B6AD3-FCEA-4ABD-AAB0-D009DEB025B2}"/>
    <cellStyle name="Normal" xfId="0" builtinId="0"/>
    <cellStyle name="Normal 10 2" xfId="7" xr:uid="{00000000-0005-0000-0000-000003000000}"/>
    <cellStyle name="Normal 2" xfId="1" xr:uid="{00000000-0005-0000-0000-000004000000}"/>
    <cellStyle name="Normal 2 2" xfId="10" xr:uid="{4926B7EB-6728-4921-9398-7BE5853FA68A}"/>
    <cellStyle name="Normal 3" xfId="2" xr:uid="{00000000-0005-0000-0000-000005000000}"/>
    <cellStyle name="Normal 3 2" xfId="11" xr:uid="{3E058C86-CF9E-42B7-B32D-ADC871C000EC}"/>
    <cellStyle name="Normal 4" xfId="6" xr:uid="{00000000-0005-0000-0000-000006000000}"/>
    <cellStyle name="Normal 46" xfId="3" xr:uid="{00000000-0005-0000-0000-000007000000}"/>
    <cellStyle name="Normal 46 2" xfId="8" xr:uid="{00000000-0005-0000-0000-000008000000}"/>
    <cellStyle name="Normal 46 3" xfId="13" xr:uid="{E0943E03-9D82-42B0-BB85-25B45FF4BB82}"/>
    <cellStyle name="Normal 5" xfId="9" xr:uid="{00000000-0005-0000-0000-000009000000}"/>
  </cellStyles>
  <dxfs count="14"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3"/>
      <tableStyleElement type="headerRow" dxfId="12"/>
    </tableStyle>
  </tableStyles>
  <colors>
    <mruColors>
      <color rgb="FFFFCCFF"/>
      <color rgb="FF0033CC"/>
      <color rgb="FFCCFFCC"/>
      <color rgb="FFCCFFFF"/>
      <color rgb="FF008000"/>
      <color rgb="FFFFFFCC"/>
      <color rgb="FFFFFF66"/>
      <color rgb="FFCD7F32"/>
      <color rgb="FFC0C0C0"/>
      <color rgb="FFCFB5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://www.croomphysics.com/index.php?p=excel_finalizing" TargetMode="External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48612C9-FAEE-4106-84A6-B7B1BE008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8DC466D-DEBB-4E99-8AB1-83B5E5F0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7_Y8_Girls_X1">
      <xdr:nvPicPr>
        <xdr:cNvPr id="3" name="Graphic 2" descr="Fax">
          <a:extLst>
            <a:ext uri="{FF2B5EF4-FFF2-40B4-BE49-F238E27FC236}">
              <a16:creationId xmlns:a16="http://schemas.microsoft.com/office/drawing/2014/main" id="{B383B117-41B2-495B-B921-38A5834D9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7_Y8_Girls_X2">
      <xdr:nvPicPr>
        <xdr:cNvPr id="12" name="Graphic 11" descr="Fax">
          <a:extLst>
            <a:ext uri="{FF2B5EF4-FFF2-40B4-BE49-F238E27FC236}">
              <a16:creationId xmlns:a16="http://schemas.microsoft.com/office/drawing/2014/main" id="{0EA0A257-EB17-4DE9-B861-FB66D3AF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7_Y8_Girls_X3">
      <xdr:nvPicPr>
        <xdr:cNvPr id="13" name="Graphic 12" descr="Fax">
          <a:extLst>
            <a:ext uri="{FF2B5EF4-FFF2-40B4-BE49-F238E27FC236}">
              <a16:creationId xmlns:a16="http://schemas.microsoft.com/office/drawing/2014/main" id="{D71C6DA2-3BDE-46D5-AAF8-B9C61D73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7_Y8_Girls_X4">
      <xdr:nvPicPr>
        <xdr:cNvPr id="14" name="Graphic 13" descr="Fax">
          <a:extLst>
            <a:ext uri="{FF2B5EF4-FFF2-40B4-BE49-F238E27FC236}">
              <a16:creationId xmlns:a16="http://schemas.microsoft.com/office/drawing/2014/main" id="{DA0A28A2-BCB1-436E-8F76-79D0561B0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29</xdr:row>
      <xdr:rowOff>76200</xdr:rowOff>
    </xdr:from>
    <xdr:to>
      <xdr:col>9</xdr:col>
      <xdr:colOff>295276</xdr:colOff>
      <xdr:row>35</xdr:row>
      <xdr:rowOff>104775</xdr:rowOff>
    </xdr:to>
    <xdr:pic macro="[0]!Page_break_Review">
      <xdr:nvPicPr>
        <xdr:cNvPr id="6" name="Picture 5">
          <a:extLst>
            <a:ext uri="{FF2B5EF4-FFF2-40B4-BE49-F238E27FC236}">
              <a16:creationId xmlns:a16="http://schemas.microsoft.com/office/drawing/2014/main" id="{2EA440CC-3E65-4E31-AA7D-278079FDC2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95250</xdr:rowOff>
    </xdr:from>
    <xdr:to>
      <xdr:col>9</xdr:col>
      <xdr:colOff>57150</xdr:colOff>
      <xdr:row>42</xdr:row>
      <xdr:rowOff>123825</xdr:rowOff>
    </xdr:to>
    <xdr:pic macro="[0]!Normal_View">
      <xdr:nvPicPr>
        <xdr:cNvPr id="15" name="Picture 14">
          <a:extLst>
            <a:ext uri="{FF2B5EF4-FFF2-40B4-BE49-F238E27FC236}">
              <a16:creationId xmlns:a16="http://schemas.microsoft.com/office/drawing/2014/main" id="{77C6A07D-7388-4D06-B1B9-72C178194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257925"/>
          <a:ext cx="628650" cy="942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1457B-84EF-48F9-A481-CF10770E4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DD1845-957B-44E4-B379-BB3C7CB0A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7_Y8_Boys_X1">
      <xdr:nvPicPr>
        <xdr:cNvPr id="6" name="Graphic 5" descr="Fax">
          <a:extLst>
            <a:ext uri="{FF2B5EF4-FFF2-40B4-BE49-F238E27FC236}">
              <a16:creationId xmlns:a16="http://schemas.microsoft.com/office/drawing/2014/main" id="{23662971-BA39-4243-8CA1-0BD26953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7_Y8_Boys_X2">
      <xdr:nvPicPr>
        <xdr:cNvPr id="7" name="Graphic 6" descr="Fax">
          <a:extLst>
            <a:ext uri="{FF2B5EF4-FFF2-40B4-BE49-F238E27FC236}">
              <a16:creationId xmlns:a16="http://schemas.microsoft.com/office/drawing/2014/main" id="{6164EFF8-4E52-4A2F-9F11-184E1EEC2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7_Y8_Boys_X3">
      <xdr:nvPicPr>
        <xdr:cNvPr id="8" name="Graphic 7" descr="Fax">
          <a:extLst>
            <a:ext uri="{FF2B5EF4-FFF2-40B4-BE49-F238E27FC236}">
              <a16:creationId xmlns:a16="http://schemas.microsoft.com/office/drawing/2014/main" id="{FC95A248-0B84-44CC-9750-41282DF27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7_Y8_Boys_X4">
      <xdr:nvPicPr>
        <xdr:cNvPr id="9" name="Graphic 8" descr="Fax">
          <a:extLst>
            <a:ext uri="{FF2B5EF4-FFF2-40B4-BE49-F238E27FC236}">
              <a16:creationId xmlns:a16="http://schemas.microsoft.com/office/drawing/2014/main" id="{7EA7535C-D8FF-4805-9437-964C1339D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29</xdr:row>
      <xdr:rowOff>76200</xdr:rowOff>
    </xdr:from>
    <xdr:to>
      <xdr:col>9</xdr:col>
      <xdr:colOff>295276</xdr:colOff>
      <xdr:row>35</xdr:row>
      <xdr:rowOff>104775</xdr:rowOff>
    </xdr:to>
    <xdr:pic macro="[0]!Page_break_Review">
      <xdr:nvPicPr>
        <xdr:cNvPr id="10" name="Picture 9">
          <a:extLst>
            <a:ext uri="{FF2B5EF4-FFF2-40B4-BE49-F238E27FC236}">
              <a16:creationId xmlns:a16="http://schemas.microsoft.com/office/drawing/2014/main" id="{879AC9EE-41E3-4D9F-8D71-4E751D74F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172075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95250</xdr:rowOff>
    </xdr:from>
    <xdr:to>
      <xdr:col>9</xdr:col>
      <xdr:colOff>57150</xdr:colOff>
      <xdr:row>42</xdr:row>
      <xdr:rowOff>123825</xdr:rowOff>
    </xdr:to>
    <xdr:pic macro="[0]!Normal_View">
      <xdr:nvPicPr>
        <xdr:cNvPr id="11" name="Picture 10">
          <a:extLst>
            <a:ext uri="{FF2B5EF4-FFF2-40B4-BE49-F238E27FC236}">
              <a16:creationId xmlns:a16="http://schemas.microsoft.com/office/drawing/2014/main" id="{0231E8A2-5D3B-4062-B72B-160DBF387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257925"/>
          <a:ext cx="628650" cy="9429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13661-5420-4722-9EB5-5E3355E7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F425D0-0DCC-4B33-97D6-C5491774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9_Y10_Girls_X1">
      <xdr:nvPicPr>
        <xdr:cNvPr id="5" name="Graphic 4" descr="Fax">
          <a:extLst>
            <a:ext uri="{FF2B5EF4-FFF2-40B4-BE49-F238E27FC236}">
              <a16:creationId xmlns:a16="http://schemas.microsoft.com/office/drawing/2014/main" id="{132B658E-CA42-4C33-BFA7-527A8E1D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9_Y10_Girls_X2">
      <xdr:nvPicPr>
        <xdr:cNvPr id="6" name="Graphic 5" descr="Fax">
          <a:extLst>
            <a:ext uri="{FF2B5EF4-FFF2-40B4-BE49-F238E27FC236}">
              <a16:creationId xmlns:a16="http://schemas.microsoft.com/office/drawing/2014/main" id="{A730CD46-73D7-4479-8CA7-78BBA61D2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9_Y10_Girls_X3">
      <xdr:nvPicPr>
        <xdr:cNvPr id="7" name="Graphic 6" descr="Fax">
          <a:extLst>
            <a:ext uri="{FF2B5EF4-FFF2-40B4-BE49-F238E27FC236}">
              <a16:creationId xmlns:a16="http://schemas.microsoft.com/office/drawing/2014/main" id="{866DBA4E-A89E-4391-932A-2215BC38A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9_Y10_Girls_X4">
      <xdr:nvPicPr>
        <xdr:cNvPr id="8" name="Graphic 7" descr="Fax">
          <a:extLst>
            <a:ext uri="{FF2B5EF4-FFF2-40B4-BE49-F238E27FC236}">
              <a16:creationId xmlns:a16="http://schemas.microsoft.com/office/drawing/2014/main" id="{209E5E3D-A82E-4A5C-8DBE-59178141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29</xdr:row>
      <xdr:rowOff>76200</xdr:rowOff>
    </xdr:from>
    <xdr:to>
      <xdr:col>9</xdr:col>
      <xdr:colOff>295276</xdr:colOff>
      <xdr:row>35</xdr:row>
      <xdr:rowOff>104775</xdr:rowOff>
    </xdr:to>
    <xdr:pic macro="[0]!Page_break_Review">
      <xdr:nvPicPr>
        <xdr:cNvPr id="9" name="Picture 8">
          <a:extLst>
            <a:ext uri="{FF2B5EF4-FFF2-40B4-BE49-F238E27FC236}">
              <a16:creationId xmlns:a16="http://schemas.microsoft.com/office/drawing/2014/main" id="{F8FDC2DF-C19D-415D-82B7-431F7E0AB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95250</xdr:rowOff>
    </xdr:from>
    <xdr:to>
      <xdr:col>9</xdr:col>
      <xdr:colOff>57150</xdr:colOff>
      <xdr:row>42</xdr:row>
      <xdr:rowOff>123825</xdr:rowOff>
    </xdr:to>
    <xdr:pic macro="[0]!Normal_View">
      <xdr:nvPicPr>
        <xdr:cNvPr id="10" name="Picture 9">
          <a:extLst>
            <a:ext uri="{FF2B5EF4-FFF2-40B4-BE49-F238E27FC236}">
              <a16:creationId xmlns:a16="http://schemas.microsoft.com/office/drawing/2014/main" id="{22E00742-A816-447C-A1B1-C96696A193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172200"/>
          <a:ext cx="628650" cy="94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B4362C-E6B3-47D5-9338-E29EB082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BBC57C-A0E1-404C-99E7-3622AED47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9_Y10_Boys_X1">
      <xdr:nvPicPr>
        <xdr:cNvPr id="5" name="Graphic 4" descr="Fax">
          <a:extLst>
            <a:ext uri="{FF2B5EF4-FFF2-40B4-BE49-F238E27FC236}">
              <a16:creationId xmlns:a16="http://schemas.microsoft.com/office/drawing/2014/main" id="{B9B4F376-BD42-4EA6-B820-9359F7D2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9_Y10_Boys_X2">
      <xdr:nvPicPr>
        <xdr:cNvPr id="6" name="Graphic 5" descr="Fax">
          <a:extLst>
            <a:ext uri="{FF2B5EF4-FFF2-40B4-BE49-F238E27FC236}">
              <a16:creationId xmlns:a16="http://schemas.microsoft.com/office/drawing/2014/main" id="{B721C8CB-38BA-4347-AA07-E95EA96B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9_Y10_Boys_X3">
      <xdr:nvPicPr>
        <xdr:cNvPr id="7" name="Graphic 6" descr="Fax">
          <a:extLst>
            <a:ext uri="{FF2B5EF4-FFF2-40B4-BE49-F238E27FC236}">
              <a16:creationId xmlns:a16="http://schemas.microsoft.com/office/drawing/2014/main" id="{A0232A89-28C5-46DA-B408-24807D273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9_Y10_Boys_X4">
      <xdr:nvPicPr>
        <xdr:cNvPr id="8" name="Graphic 7" descr="Fax">
          <a:extLst>
            <a:ext uri="{FF2B5EF4-FFF2-40B4-BE49-F238E27FC236}">
              <a16:creationId xmlns:a16="http://schemas.microsoft.com/office/drawing/2014/main" id="{8968C0CA-D672-47E5-8F0E-9DDBC7E7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29</xdr:row>
      <xdr:rowOff>76200</xdr:rowOff>
    </xdr:from>
    <xdr:to>
      <xdr:col>9</xdr:col>
      <xdr:colOff>295276</xdr:colOff>
      <xdr:row>35</xdr:row>
      <xdr:rowOff>104775</xdr:rowOff>
    </xdr:to>
    <xdr:pic macro="[0]!Page_break_Review">
      <xdr:nvPicPr>
        <xdr:cNvPr id="9" name="Picture 8">
          <a:extLst>
            <a:ext uri="{FF2B5EF4-FFF2-40B4-BE49-F238E27FC236}">
              <a16:creationId xmlns:a16="http://schemas.microsoft.com/office/drawing/2014/main" id="{0D427997-0032-429F-8BCE-2292145D06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95250</xdr:rowOff>
    </xdr:from>
    <xdr:to>
      <xdr:col>9</xdr:col>
      <xdr:colOff>57150</xdr:colOff>
      <xdr:row>42</xdr:row>
      <xdr:rowOff>123825</xdr:rowOff>
    </xdr:to>
    <xdr:pic macro="[0]!Normal_View">
      <xdr:nvPicPr>
        <xdr:cNvPr id="10" name="Picture 9">
          <a:extLst>
            <a:ext uri="{FF2B5EF4-FFF2-40B4-BE49-F238E27FC236}">
              <a16:creationId xmlns:a16="http://schemas.microsoft.com/office/drawing/2014/main" id="{A05A7C1C-50FB-4787-933D-CFA320348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172200"/>
          <a:ext cx="628650" cy="9429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BF234-3A8C-423A-81AB-9766E393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DC54F-69D7-45AF-B877-621E22B0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11_Y14_Girls_X1">
      <xdr:nvPicPr>
        <xdr:cNvPr id="5" name="Graphic 4" descr="Fax">
          <a:extLst>
            <a:ext uri="{FF2B5EF4-FFF2-40B4-BE49-F238E27FC236}">
              <a16:creationId xmlns:a16="http://schemas.microsoft.com/office/drawing/2014/main" id="{DA449273-4DCC-4BAC-B49A-CBC88159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11_Y14_Girls_X2">
      <xdr:nvPicPr>
        <xdr:cNvPr id="6" name="Graphic 5" descr="Fax">
          <a:extLst>
            <a:ext uri="{FF2B5EF4-FFF2-40B4-BE49-F238E27FC236}">
              <a16:creationId xmlns:a16="http://schemas.microsoft.com/office/drawing/2014/main" id="{AE4CDD2E-33DB-43BF-BE42-782BF4A7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11_Y14_Girls_X3">
      <xdr:nvPicPr>
        <xdr:cNvPr id="7" name="Graphic 6" descr="Fax">
          <a:extLst>
            <a:ext uri="{FF2B5EF4-FFF2-40B4-BE49-F238E27FC236}">
              <a16:creationId xmlns:a16="http://schemas.microsoft.com/office/drawing/2014/main" id="{D8255A36-1ADA-4BF0-B182-E3A0D39A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11_Y14_Girls_X4">
      <xdr:nvPicPr>
        <xdr:cNvPr id="8" name="Graphic 7" descr="Fax">
          <a:extLst>
            <a:ext uri="{FF2B5EF4-FFF2-40B4-BE49-F238E27FC236}">
              <a16:creationId xmlns:a16="http://schemas.microsoft.com/office/drawing/2014/main" id="{9688ECC8-D6CE-4ABA-834F-0BEF24E43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29</xdr:row>
      <xdr:rowOff>76200</xdr:rowOff>
    </xdr:from>
    <xdr:to>
      <xdr:col>9</xdr:col>
      <xdr:colOff>295276</xdr:colOff>
      <xdr:row>35</xdr:row>
      <xdr:rowOff>104775</xdr:rowOff>
    </xdr:to>
    <xdr:pic macro="[0]!Page_break_Review">
      <xdr:nvPicPr>
        <xdr:cNvPr id="9" name="Picture 8">
          <a:extLst>
            <a:ext uri="{FF2B5EF4-FFF2-40B4-BE49-F238E27FC236}">
              <a16:creationId xmlns:a16="http://schemas.microsoft.com/office/drawing/2014/main" id="{E50C774E-D29D-4ED9-97D8-5CBDCA03D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95250</xdr:rowOff>
    </xdr:from>
    <xdr:to>
      <xdr:col>9</xdr:col>
      <xdr:colOff>57150</xdr:colOff>
      <xdr:row>42</xdr:row>
      <xdr:rowOff>123825</xdr:rowOff>
    </xdr:to>
    <xdr:pic macro="[0]!Normal_View">
      <xdr:nvPicPr>
        <xdr:cNvPr id="10" name="Picture 9">
          <a:extLst>
            <a:ext uri="{FF2B5EF4-FFF2-40B4-BE49-F238E27FC236}">
              <a16:creationId xmlns:a16="http://schemas.microsoft.com/office/drawing/2014/main" id="{D2154F0C-CD92-4503-9A40-EC743DE9D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172200"/>
          <a:ext cx="628650" cy="9429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276226</xdr:colOff>
      <xdr:row>0</xdr:row>
      <xdr:rowOff>95251</xdr:rowOff>
    </xdr:from>
    <xdr:to>
      <xdr:col>1</xdr:col>
      <xdr:colOff>605851</xdr:colOff>
      <xdr:row>4</xdr:row>
      <xdr:rowOff>148651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0C0DD0-3BE0-4624-B9A1-70FA858D8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95251"/>
          <a:ext cx="1044000" cy="104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0</xdr:row>
      <xdr:rowOff>0</xdr:rowOff>
    </xdr:from>
    <xdr:to>
      <xdr:col>6</xdr:col>
      <xdr:colOff>620533</xdr:colOff>
      <xdr:row>4</xdr:row>
      <xdr:rowOff>209550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19C288-1851-4BD6-BC4F-E2540488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0"/>
          <a:ext cx="1039633" cy="12001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0</xdr:row>
      <xdr:rowOff>28575</xdr:rowOff>
    </xdr:from>
    <xdr:to>
      <xdr:col>8</xdr:col>
      <xdr:colOff>527250</xdr:colOff>
      <xdr:row>1</xdr:row>
      <xdr:rowOff>212925</xdr:rowOff>
    </xdr:to>
    <xdr:pic macro="[0]!Card_Y11_Y14_Boys_X1">
      <xdr:nvPicPr>
        <xdr:cNvPr id="5" name="Graphic 4" descr="Fax">
          <a:extLst>
            <a:ext uri="{FF2B5EF4-FFF2-40B4-BE49-F238E27FC236}">
              <a16:creationId xmlns:a16="http://schemas.microsoft.com/office/drawing/2014/main" id="{EE50D6E6-D954-4CD5-AD31-8D3FC5B87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62825" y="285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2</xdr:row>
      <xdr:rowOff>28575</xdr:rowOff>
    </xdr:from>
    <xdr:to>
      <xdr:col>8</xdr:col>
      <xdr:colOff>536775</xdr:colOff>
      <xdr:row>3</xdr:row>
      <xdr:rowOff>212925</xdr:rowOff>
    </xdr:to>
    <xdr:pic macro="[0]!Card_Y11_Y14_Boys_X2">
      <xdr:nvPicPr>
        <xdr:cNvPr id="6" name="Graphic 5" descr="Fax">
          <a:extLst>
            <a:ext uri="{FF2B5EF4-FFF2-40B4-BE49-F238E27FC236}">
              <a16:creationId xmlns:a16="http://schemas.microsoft.com/office/drawing/2014/main" id="{3E685EB1-933F-42FF-AFD3-A44A65FB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7372350" y="523875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0</xdr:row>
      <xdr:rowOff>38100</xdr:rowOff>
    </xdr:from>
    <xdr:to>
      <xdr:col>11</xdr:col>
      <xdr:colOff>508200</xdr:colOff>
      <xdr:row>1</xdr:row>
      <xdr:rowOff>222450</xdr:rowOff>
    </xdr:to>
    <xdr:pic macro="[0]!Card_Y11_Y14_Boys_X3">
      <xdr:nvPicPr>
        <xdr:cNvPr id="7" name="Graphic 6" descr="Fax">
          <a:extLst>
            <a:ext uri="{FF2B5EF4-FFF2-40B4-BE49-F238E27FC236}">
              <a16:creationId xmlns:a16="http://schemas.microsoft.com/office/drawing/2014/main" id="{3FAEBC12-DCD8-41E9-AD7B-9DA2CFEC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72575" y="381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2</xdr:row>
      <xdr:rowOff>38100</xdr:rowOff>
    </xdr:from>
    <xdr:to>
      <xdr:col>11</xdr:col>
      <xdr:colOff>527250</xdr:colOff>
      <xdr:row>3</xdr:row>
      <xdr:rowOff>222450</xdr:rowOff>
    </xdr:to>
    <xdr:pic macro="[0]!Card_Y11_Y14_Boys_X4">
      <xdr:nvPicPr>
        <xdr:cNvPr id="8" name="Graphic 7" descr="Fax">
          <a:extLst>
            <a:ext uri="{FF2B5EF4-FFF2-40B4-BE49-F238E27FC236}">
              <a16:creationId xmlns:a16="http://schemas.microsoft.com/office/drawing/2014/main" id="{B31E9A85-03D9-4D0D-8063-D7860D54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9191625" y="533400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29</xdr:row>
      <xdr:rowOff>76200</xdr:rowOff>
    </xdr:from>
    <xdr:to>
      <xdr:col>9</xdr:col>
      <xdr:colOff>295276</xdr:colOff>
      <xdr:row>35</xdr:row>
      <xdr:rowOff>104775</xdr:rowOff>
    </xdr:to>
    <xdr:pic macro="[0]!Page_break_Review">
      <xdr:nvPicPr>
        <xdr:cNvPr id="9" name="Picture 8">
          <a:extLst>
            <a:ext uri="{FF2B5EF4-FFF2-40B4-BE49-F238E27FC236}">
              <a16:creationId xmlns:a16="http://schemas.microsoft.com/office/drawing/2014/main" id="{A6CB2E3F-9D3B-4538-9E16-3CFEAF7A1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l="16123" t="15450" r="71118" b="59058"/>
        <a:stretch/>
      </xdr:blipFill>
      <xdr:spPr>
        <a:xfrm>
          <a:off x="7305675" y="5086350"/>
          <a:ext cx="866776" cy="942975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36</xdr:row>
      <xdr:rowOff>95250</xdr:rowOff>
    </xdr:from>
    <xdr:to>
      <xdr:col>9</xdr:col>
      <xdr:colOff>57150</xdr:colOff>
      <xdr:row>42</xdr:row>
      <xdr:rowOff>123825</xdr:rowOff>
    </xdr:to>
    <xdr:pic macro="[0]!Normal_View">
      <xdr:nvPicPr>
        <xdr:cNvPr id="10" name="Picture 9">
          <a:extLst>
            <a:ext uri="{FF2B5EF4-FFF2-40B4-BE49-F238E27FC236}">
              <a16:creationId xmlns:a16="http://schemas.microsoft.com/office/drawing/2014/main" id="{A8F70D17-D580-441B-86E3-CCBAABC7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rcRect t="15450" r="90747" b="59058"/>
        <a:stretch/>
      </xdr:blipFill>
      <xdr:spPr>
        <a:xfrm>
          <a:off x="7305675" y="6172200"/>
          <a:ext cx="628650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2">
    <tabColor theme="1"/>
    <pageSetUpPr fitToPage="1"/>
  </sheetPr>
  <dimension ref="A1:C17"/>
  <sheetViews>
    <sheetView zoomScaleNormal="100" workbookViewId="0">
      <selection sqref="A1:B1"/>
    </sheetView>
  </sheetViews>
  <sheetFormatPr defaultRowHeight="21" x14ac:dyDescent="0.2"/>
  <cols>
    <col min="1" max="1" width="80.85546875" style="61" bestFit="1" customWidth="1"/>
    <col min="2" max="2" width="11.7109375" style="63" bestFit="1" customWidth="1"/>
    <col min="3" max="3" width="82.28515625" style="63" bestFit="1" customWidth="1"/>
    <col min="4" max="4" width="12.42578125" style="61" bestFit="1" customWidth="1"/>
    <col min="5" max="6" width="13.7109375" style="61" bestFit="1" customWidth="1"/>
    <col min="7" max="220" width="9.140625" style="61"/>
    <col min="221" max="221" width="14" style="61" bestFit="1" customWidth="1"/>
    <col min="222" max="222" width="37.5703125" style="61" bestFit="1" customWidth="1"/>
    <col min="223" max="223" width="20.28515625" style="61" bestFit="1" customWidth="1"/>
    <col min="224" max="224" width="27.85546875" style="61" bestFit="1" customWidth="1"/>
    <col min="225" max="225" width="25.5703125" style="61" bestFit="1" customWidth="1"/>
    <col min="226" max="226" width="6.85546875" style="61" customWidth="1"/>
    <col min="227" max="228" width="9.28515625" style="61" bestFit="1" customWidth="1"/>
    <col min="229" max="229" width="8.140625" style="61" bestFit="1" customWidth="1"/>
    <col min="230" max="230" width="8.5703125" style="61" bestFit="1" customWidth="1"/>
    <col min="231" max="251" width="4.7109375" style="61" customWidth="1"/>
    <col min="252" max="254" width="6.28515625" style="61" customWidth="1"/>
    <col min="255" max="476" width="9.140625" style="61"/>
    <col min="477" max="477" width="14" style="61" bestFit="1" customWidth="1"/>
    <col min="478" max="478" width="37.5703125" style="61" bestFit="1" customWidth="1"/>
    <col min="479" max="479" width="20.28515625" style="61" bestFit="1" customWidth="1"/>
    <col min="480" max="480" width="27.85546875" style="61" bestFit="1" customWidth="1"/>
    <col min="481" max="481" width="25.5703125" style="61" bestFit="1" customWidth="1"/>
    <col min="482" max="482" width="6.85546875" style="61" customWidth="1"/>
    <col min="483" max="484" width="9.28515625" style="61" bestFit="1" customWidth="1"/>
    <col min="485" max="485" width="8.140625" style="61" bestFit="1" customWidth="1"/>
    <col min="486" max="486" width="8.5703125" style="61" bestFit="1" customWidth="1"/>
    <col min="487" max="507" width="4.7109375" style="61" customWidth="1"/>
    <col min="508" max="510" width="6.28515625" style="61" customWidth="1"/>
    <col min="511" max="732" width="9.140625" style="61"/>
    <col min="733" max="733" width="14" style="61" bestFit="1" customWidth="1"/>
    <col min="734" max="734" width="37.5703125" style="61" bestFit="1" customWidth="1"/>
    <col min="735" max="735" width="20.28515625" style="61" bestFit="1" customWidth="1"/>
    <col min="736" max="736" width="27.85546875" style="61" bestFit="1" customWidth="1"/>
    <col min="737" max="737" width="25.5703125" style="61" bestFit="1" customWidth="1"/>
    <col min="738" max="738" width="6.85546875" style="61" customWidth="1"/>
    <col min="739" max="740" width="9.28515625" style="61" bestFit="1" customWidth="1"/>
    <col min="741" max="741" width="8.140625" style="61" bestFit="1" customWidth="1"/>
    <col min="742" max="742" width="8.5703125" style="61" bestFit="1" customWidth="1"/>
    <col min="743" max="763" width="4.7109375" style="61" customWidth="1"/>
    <col min="764" max="766" width="6.28515625" style="61" customWidth="1"/>
    <col min="767" max="988" width="9.140625" style="61"/>
    <col min="989" max="989" width="14" style="61" bestFit="1" customWidth="1"/>
    <col min="990" max="990" width="37.5703125" style="61" bestFit="1" customWidth="1"/>
    <col min="991" max="991" width="20.28515625" style="61" bestFit="1" customWidth="1"/>
    <col min="992" max="992" width="27.85546875" style="61" bestFit="1" customWidth="1"/>
    <col min="993" max="993" width="25.5703125" style="61" bestFit="1" customWidth="1"/>
    <col min="994" max="994" width="6.85546875" style="61" customWidth="1"/>
    <col min="995" max="996" width="9.28515625" style="61" bestFit="1" customWidth="1"/>
    <col min="997" max="997" width="8.140625" style="61" bestFit="1" customWidth="1"/>
    <col min="998" max="998" width="8.5703125" style="61" bestFit="1" customWidth="1"/>
    <col min="999" max="1019" width="4.7109375" style="61" customWidth="1"/>
    <col min="1020" max="1022" width="6.28515625" style="61" customWidth="1"/>
    <col min="1023" max="1244" width="9.140625" style="61"/>
    <col min="1245" max="1245" width="14" style="61" bestFit="1" customWidth="1"/>
    <col min="1246" max="1246" width="37.5703125" style="61" bestFit="1" customWidth="1"/>
    <col min="1247" max="1247" width="20.28515625" style="61" bestFit="1" customWidth="1"/>
    <col min="1248" max="1248" width="27.85546875" style="61" bestFit="1" customWidth="1"/>
    <col min="1249" max="1249" width="25.5703125" style="61" bestFit="1" customWidth="1"/>
    <col min="1250" max="1250" width="6.85546875" style="61" customWidth="1"/>
    <col min="1251" max="1252" width="9.28515625" style="61" bestFit="1" customWidth="1"/>
    <col min="1253" max="1253" width="8.140625" style="61" bestFit="1" customWidth="1"/>
    <col min="1254" max="1254" width="8.5703125" style="61" bestFit="1" customWidth="1"/>
    <col min="1255" max="1275" width="4.7109375" style="61" customWidth="1"/>
    <col min="1276" max="1278" width="6.28515625" style="61" customWidth="1"/>
    <col min="1279" max="1500" width="9.140625" style="61"/>
    <col min="1501" max="1501" width="14" style="61" bestFit="1" customWidth="1"/>
    <col min="1502" max="1502" width="37.5703125" style="61" bestFit="1" customWidth="1"/>
    <col min="1503" max="1503" width="20.28515625" style="61" bestFit="1" customWidth="1"/>
    <col min="1504" max="1504" width="27.85546875" style="61" bestFit="1" customWidth="1"/>
    <col min="1505" max="1505" width="25.5703125" style="61" bestFit="1" customWidth="1"/>
    <col min="1506" max="1506" width="6.85546875" style="61" customWidth="1"/>
    <col min="1507" max="1508" width="9.28515625" style="61" bestFit="1" customWidth="1"/>
    <col min="1509" max="1509" width="8.140625" style="61" bestFit="1" customWidth="1"/>
    <col min="1510" max="1510" width="8.5703125" style="61" bestFit="1" customWidth="1"/>
    <col min="1511" max="1531" width="4.7109375" style="61" customWidth="1"/>
    <col min="1532" max="1534" width="6.28515625" style="61" customWidth="1"/>
    <col min="1535" max="1756" width="9.140625" style="61"/>
    <col min="1757" max="1757" width="14" style="61" bestFit="1" customWidth="1"/>
    <col min="1758" max="1758" width="37.5703125" style="61" bestFit="1" customWidth="1"/>
    <col min="1759" max="1759" width="20.28515625" style="61" bestFit="1" customWidth="1"/>
    <col min="1760" max="1760" width="27.85546875" style="61" bestFit="1" customWidth="1"/>
    <col min="1761" max="1761" width="25.5703125" style="61" bestFit="1" customWidth="1"/>
    <col min="1762" max="1762" width="6.85546875" style="61" customWidth="1"/>
    <col min="1763" max="1764" width="9.28515625" style="61" bestFit="1" customWidth="1"/>
    <col min="1765" max="1765" width="8.140625" style="61" bestFit="1" customWidth="1"/>
    <col min="1766" max="1766" width="8.5703125" style="61" bestFit="1" customWidth="1"/>
    <col min="1767" max="1787" width="4.7109375" style="61" customWidth="1"/>
    <col min="1788" max="1790" width="6.28515625" style="61" customWidth="1"/>
    <col min="1791" max="2012" width="9.140625" style="61"/>
    <col min="2013" max="2013" width="14" style="61" bestFit="1" customWidth="1"/>
    <col min="2014" max="2014" width="37.5703125" style="61" bestFit="1" customWidth="1"/>
    <col min="2015" max="2015" width="20.28515625" style="61" bestFit="1" customWidth="1"/>
    <col min="2016" max="2016" width="27.85546875" style="61" bestFit="1" customWidth="1"/>
    <col min="2017" max="2017" width="25.5703125" style="61" bestFit="1" customWidth="1"/>
    <col min="2018" max="2018" width="6.85546875" style="61" customWidth="1"/>
    <col min="2019" max="2020" width="9.28515625" style="61" bestFit="1" customWidth="1"/>
    <col min="2021" max="2021" width="8.140625" style="61" bestFit="1" customWidth="1"/>
    <col min="2022" max="2022" width="8.5703125" style="61" bestFit="1" customWidth="1"/>
    <col min="2023" max="2043" width="4.7109375" style="61" customWidth="1"/>
    <col min="2044" max="2046" width="6.28515625" style="61" customWidth="1"/>
    <col min="2047" max="2268" width="9.140625" style="61"/>
    <col min="2269" max="2269" width="14" style="61" bestFit="1" customWidth="1"/>
    <col min="2270" max="2270" width="37.5703125" style="61" bestFit="1" customWidth="1"/>
    <col min="2271" max="2271" width="20.28515625" style="61" bestFit="1" customWidth="1"/>
    <col min="2272" max="2272" width="27.85546875" style="61" bestFit="1" customWidth="1"/>
    <col min="2273" max="2273" width="25.5703125" style="61" bestFit="1" customWidth="1"/>
    <col min="2274" max="2274" width="6.85546875" style="61" customWidth="1"/>
    <col min="2275" max="2276" width="9.28515625" style="61" bestFit="1" customWidth="1"/>
    <col min="2277" max="2277" width="8.140625" style="61" bestFit="1" customWidth="1"/>
    <col min="2278" max="2278" width="8.5703125" style="61" bestFit="1" customWidth="1"/>
    <col min="2279" max="2299" width="4.7109375" style="61" customWidth="1"/>
    <col min="2300" max="2302" width="6.28515625" style="61" customWidth="1"/>
    <col min="2303" max="2524" width="9.140625" style="61"/>
    <col min="2525" max="2525" width="14" style="61" bestFit="1" customWidth="1"/>
    <col min="2526" max="2526" width="37.5703125" style="61" bestFit="1" customWidth="1"/>
    <col min="2527" max="2527" width="20.28515625" style="61" bestFit="1" customWidth="1"/>
    <col min="2528" max="2528" width="27.85546875" style="61" bestFit="1" customWidth="1"/>
    <col min="2529" max="2529" width="25.5703125" style="61" bestFit="1" customWidth="1"/>
    <col min="2530" max="2530" width="6.85546875" style="61" customWidth="1"/>
    <col min="2531" max="2532" width="9.28515625" style="61" bestFit="1" customWidth="1"/>
    <col min="2533" max="2533" width="8.140625" style="61" bestFit="1" customWidth="1"/>
    <col min="2534" max="2534" width="8.5703125" style="61" bestFit="1" customWidth="1"/>
    <col min="2535" max="2555" width="4.7109375" style="61" customWidth="1"/>
    <col min="2556" max="2558" width="6.28515625" style="61" customWidth="1"/>
    <col min="2559" max="2780" width="9.140625" style="61"/>
    <col min="2781" max="2781" width="14" style="61" bestFit="1" customWidth="1"/>
    <col min="2782" max="2782" width="37.5703125" style="61" bestFit="1" customWidth="1"/>
    <col min="2783" max="2783" width="20.28515625" style="61" bestFit="1" customWidth="1"/>
    <col min="2784" max="2784" width="27.85546875" style="61" bestFit="1" customWidth="1"/>
    <col min="2785" max="2785" width="25.5703125" style="61" bestFit="1" customWidth="1"/>
    <col min="2786" max="2786" width="6.85546875" style="61" customWidth="1"/>
    <col min="2787" max="2788" width="9.28515625" style="61" bestFit="1" customWidth="1"/>
    <col min="2789" max="2789" width="8.140625" style="61" bestFit="1" customWidth="1"/>
    <col min="2790" max="2790" width="8.5703125" style="61" bestFit="1" customWidth="1"/>
    <col min="2791" max="2811" width="4.7109375" style="61" customWidth="1"/>
    <col min="2812" max="2814" width="6.28515625" style="61" customWidth="1"/>
    <col min="2815" max="3036" width="9.140625" style="61"/>
    <col min="3037" max="3037" width="14" style="61" bestFit="1" customWidth="1"/>
    <col min="3038" max="3038" width="37.5703125" style="61" bestFit="1" customWidth="1"/>
    <col min="3039" max="3039" width="20.28515625" style="61" bestFit="1" customWidth="1"/>
    <col min="3040" max="3040" width="27.85546875" style="61" bestFit="1" customWidth="1"/>
    <col min="3041" max="3041" width="25.5703125" style="61" bestFit="1" customWidth="1"/>
    <col min="3042" max="3042" width="6.85546875" style="61" customWidth="1"/>
    <col min="3043" max="3044" width="9.28515625" style="61" bestFit="1" customWidth="1"/>
    <col min="3045" max="3045" width="8.140625" style="61" bestFit="1" customWidth="1"/>
    <col min="3046" max="3046" width="8.5703125" style="61" bestFit="1" customWidth="1"/>
    <col min="3047" max="3067" width="4.7109375" style="61" customWidth="1"/>
    <col min="3068" max="3070" width="6.28515625" style="61" customWidth="1"/>
    <col min="3071" max="3292" width="9.140625" style="61"/>
    <col min="3293" max="3293" width="14" style="61" bestFit="1" customWidth="1"/>
    <col min="3294" max="3294" width="37.5703125" style="61" bestFit="1" customWidth="1"/>
    <col min="3295" max="3295" width="20.28515625" style="61" bestFit="1" customWidth="1"/>
    <col min="3296" max="3296" width="27.85546875" style="61" bestFit="1" customWidth="1"/>
    <col min="3297" max="3297" width="25.5703125" style="61" bestFit="1" customWidth="1"/>
    <col min="3298" max="3298" width="6.85546875" style="61" customWidth="1"/>
    <col min="3299" max="3300" width="9.28515625" style="61" bestFit="1" customWidth="1"/>
    <col min="3301" max="3301" width="8.140625" style="61" bestFit="1" customWidth="1"/>
    <col min="3302" max="3302" width="8.5703125" style="61" bestFit="1" customWidth="1"/>
    <col min="3303" max="3323" width="4.7109375" style="61" customWidth="1"/>
    <col min="3324" max="3326" width="6.28515625" style="61" customWidth="1"/>
    <col min="3327" max="3548" width="9.140625" style="61"/>
    <col min="3549" max="3549" width="14" style="61" bestFit="1" customWidth="1"/>
    <col min="3550" max="3550" width="37.5703125" style="61" bestFit="1" customWidth="1"/>
    <col min="3551" max="3551" width="20.28515625" style="61" bestFit="1" customWidth="1"/>
    <col min="3552" max="3552" width="27.85546875" style="61" bestFit="1" customWidth="1"/>
    <col min="3553" max="3553" width="25.5703125" style="61" bestFit="1" customWidth="1"/>
    <col min="3554" max="3554" width="6.85546875" style="61" customWidth="1"/>
    <col min="3555" max="3556" width="9.28515625" style="61" bestFit="1" customWidth="1"/>
    <col min="3557" max="3557" width="8.140625" style="61" bestFit="1" customWidth="1"/>
    <col min="3558" max="3558" width="8.5703125" style="61" bestFit="1" customWidth="1"/>
    <col min="3559" max="3579" width="4.7109375" style="61" customWidth="1"/>
    <col min="3580" max="3582" width="6.28515625" style="61" customWidth="1"/>
    <col min="3583" max="3804" width="9.140625" style="61"/>
    <col min="3805" max="3805" width="14" style="61" bestFit="1" customWidth="1"/>
    <col min="3806" max="3806" width="37.5703125" style="61" bestFit="1" customWidth="1"/>
    <col min="3807" max="3807" width="20.28515625" style="61" bestFit="1" customWidth="1"/>
    <col min="3808" max="3808" width="27.85546875" style="61" bestFit="1" customWidth="1"/>
    <col min="3809" max="3809" width="25.5703125" style="61" bestFit="1" customWidth="1"/>
    <col min="3810" max="3810" width="6.85546875" style="61" customWidth="1"/>
    <col min="3811" max="3812" width="9.28515625" style="61" bestFit="1" customWidth="1"/>
    <col min="3813" max="3813" width="8.140625" style="61" bestFit="1" customWidth="1"/>
    <col min="3814" max="3814" width="8.5703125" style="61" bestFit="1" customWidth="1"/>
    <col min="3815" max="3835" width="4.7109375" style="61" customWidth="1"/>
    <col min="3836" max="3838" width="6.28515625" style="61" customWidth="1"/>
    <col min="3839" max="4060" width="9.140625" style="61"/>
    <col min="4061" max="4061" width="14" style="61" bestFit="1" customWidth="1"/>
    <col min="4062" max="4062" width="37.5703125" style="61" bestFit="1" customWidth="1"/>
    <col min="4063" max="4063" width="20.28515625" style="61" bestFit="1" customWidth="1"/>
    <col min="4064" max="4064" width="27.85546875" style="61" bestFit="1" customWidth="1"/>
    <col min="4065" max="4065" width="25.5703125" style="61" bestFit="1" customWidth="1"/>
    <col min="4066" max="4066" width="6.85546875" style="61" customWidth="1"/>
    <col min="4067" max="4068" width="9.28515625" style="61" bestFit="1" customWidth="1"/>
    <col min="4069" max="4069" width="8.140625" style="61" bestFit="1" customWidth="1"/>
    <col min="4070" max="4070" width="8.5703125" style="61" bestFit="1" customWidth="1"/>
    <col min="4071" max="4091" width="4.7109375" style="61" customWidth="1"/>
    <col min="4092" max="4094" width="6.28515625" style="61" customWidth="1"/>
    <col min="4095" max="4316" width="9.140625" style="61"/>
    <col min="4317" max="4317" width="14" style="61" bestFit="1" customWidth="1"/>
    <col min="4318" max="4318" width="37.5703125" style="61" bestFit="1" customWidth="1"/>
    <col min="4319" max="4319" width="20.28515625" style="61" bestFit="1" customWidth="1"/>
    <col min="4320" max="4320" width="27.85546875" style="61" bestFit="1" customWidth="1"/>
    <col min="4321" max="4321" width="25.5703125" style="61" bestFit="1" customWidth="1"/>
    <col min="4322" max="4322" width="6.85546875" style="61" customWidth="1"/>
    <col min="4323" max="4324" width="9.28515625" style="61" bestFit="1" customWidth="1"/>
    <col min="4325" max="4325" width="8.140625" style="61" bestFit="1" customWidth="1"/>
    <col min="4326" max="4326" width="8.5703125" style="61" bestFit="1" customWidth="1"/>
    <col min="4327" max="4347" width="4.7109375" style="61" customWidth="1"/>
    <col min="4348" max="4350" width="6.28515625" style="61" customWidth="1"/>
    <col min="4351" max="4572" width="9.140625" style="61"/>
    <col min="4573" max="4573" width="14" style="61" bestFit="1" customWidth="1"/>
    <col min="4574" max="4574" width="37.5703125" style="61" bestFit="1" customWidth="1"/>
    <col min="4575" max="4575" width="20.28515625" style="61" bestFit="1" customWidth="1"/>
    <col min="4576" max="4576" width="27.85546875" style="61" bestFit="1" customWidth="1"/>
    <col min="4577" max="4577" width="25.5703125" style="61" bestFit="1" customWidth="1"/>
    <col min="4578" max="4578" width="6.85546875" style="61" customWidth="1"/>
    <col min="4579" max="4580" width="9.28515625" style="61" bestFit="1" customWidth="1"/>
    <col min="4581" max="4581" width="8.140625" style="61" bestFit="1" customWidth="1"/>
    <col min="4582" max="4582" width="8.5703125" style="61" bestFit="1" customWidth="1"/>
    <col min="4583" max="4603" width="4.7109375" style="61" customWidth="1"/>
    <col min="4604" max="4606" width="6.28515625" style="61" customWidth="1"/>
    <col min="4607" max="4828" width="9.140625" style="61"/>
    <col min="4829" max="4829" width="14" style="61" bestFit="1" customWidth="1"/>
    <col min="4830" max="4830" width="37.5703125" style="61" bestFit="1" customWidth="1"/>
    <col min="4831" max="4831" width="20.28515625" style="61" bestFit="1" customWidth="1"/>
    <col min="4832" max="4832" width="27.85546875" style="61" bestFit="1" customWidth="1"/>
    <col min="4833" max="4833" width="25.5703125" style="61" bestFit="1" customWidth="1"/>
    <col min="4834" max="4834" width="6.85546875" style="61" customWidth="1"/>
    <col min="4835" max="4836" width="9.28515625" style="61" bestFit="1" customWidth="1"/>
    <col min="4837" max="4837" width="8.140625" style="61" bestFit="1" customWidth="1"/>
    <col min="4838" max="4838" width="8.5703125" style="61" bestFit="1" customWidth="1"/>
    <col min="4839" max="4859" width="4.7109375" style="61" customWidth="1"/>
    <col min="4860" max="4862" width="6.28515625" style="61" customWidth="1"/>
    <col min="4863" max="5084" width="9.140625" style="61"/>
    <col min="5085" max="5085" width="14" style="61" bestFit="1" customWidth="1"/>
    <col min="5086" max="5086" width="37.5703125" style="61" bestFit="1" customWidth="1"/>
    <col min="5087" max="5087" width="20.28515625" style="61" bestFit="1" customWidth="1"/>
    <col min="5088" max="5088" width="27.85546875" style="61" bestFit="1" customWidth="1"/>
    <col min="5089" max="5089" width="25.5703125" style="61" bestFit="1" customWidth="1"/>
    <col min="5090" max="5090" width="6.85546875" style="61" customWidth="1"/>
    <col min="5091" max="5092" width="9.28515625" style="61" bestFit="1" customWidth="1"/>
    <col min="5093" max="5093" width="8.140625" style="61" bestFit="1" customWidth="1"/>
    <col min="5094" max="5094" width="8.5703125" style="61" bestFit="1" customWidth="1"/>
    <col min="5095" max="5115" width="4.7109375" style="61" customWidth="1"/>
    <col min="5116" max="5118" width="6.28515625" style="61" customWidth="1"/>
    <col min="5119" max="5340" width="9.140625" style="61"/>
    <col min="5341" max="5341" width="14" style="61" bestFit="1" customWidth="1"/>
    <col min="5342" max="5342" width="37.5703125" style="61" bestFit="1" customWidth="1"/>
    <col min="5343" max="5343" width="20.28515625" style="61" bestFit="1" customWidth="1"/>
    <col min="5344" max="5344" width="27.85546875" style="61" bestFit="1" customWidth="1"/>
    <col min="5345" max="5345" width="25.5703125" style="61" bestFit="1" customWidth="1"/>
    <col min="5346" max="5346" width="6.85546875" style="61" customWidth="1"/>
    <col min="5347" max="5348" width="9.28515625" style="61" bestFit="1" customWidth="1"/>
    <col min="5349" max="5349" width="8.140625" style="61" bestFit="1" customWidth="1"/>
    <col min="5350" max="5350" width="8.5703125" style="61" bestFit="1" customWidth="1"/>
    <col min="5351" max="5371" width="4.7109375" style="61" customWidth="1"/>
    <col min="5372" max="5374" width="6.28515625" style="61" customWidth="1"/>
    <col min="5375" max="5596" width="9.140625" style="61"/>
    <col min="5597" max="5597" width="14" style="61" bestFit="1" customWidth="1"/>
    <col min="5598" max="5598" width="37.5703125" style="61" bestFit="1" customWidth="1"/>
    <col min="5599" max="5599" width="20.28515625" style="61" bestFit="1" customWidth="1"/>
    <col min="5600" max="5600" width="27.85546875" style="61" bestFit="1" customWidth="1"/>
    <col min="5601" max="5601" width="25.5703125" style="61" bestFit="1" customWidth="1"/>
    <col min="5602" max="5602" width="6.85546875" style="61" customWidth="1"/>
    <col min="5603" max="5604" width="9.28515625" style="61" bestFit="1" customWidth="1"/>
    <col min="5605" max="5605" width="8.140625" style="61" bestFit="1" customWidth="1"/>
    <col min="5606" max="5606" width="8.5703125" style="61" bestFit="1" customWidth="1"/>
    <col min="5607" max="5627" width="4.7109375" style="61" customWidth="1"/>
    <col min="5628" max="5630" width="6.28515625" style="61" customWidth="1"/>
    <col min="5631" max="5852" width="9.140625" style="61"/>
    <col min="5853" max="5853" width="14" style="61" bestFit="1" customWidth="1"/>
    <col min="5854" max="5854" width="37.5703125" style="61" bestFit="1" customWidth="1"/>
    <col min="5855" max="5855" width="20.28515625" style="61" bestFit="1" customWidth="1"/>
    <col min="5856" max="5856" width="27.85546875" style="61" bestFit="1" customWidth="1"/>
    <col min="5857" max="5857" width="25.5703125" style="61" bestFit="1" customWidth="1"/>
    <col min="5858" max="5858" width="6.85546875" style="61" customWidth="1"/>
    <col min="5859" max="5860" width="9.28515625" style="61" bestFit="1" customWidth="1"/>
    <col min="5861" max="5861" width="8.140625" style="61" bestFit="1" customWidth="1"/>
    <col min="5862" max="5862" width="8.5703125" style="61" bestFit="1" customWidth="1"/>
    <col min="5863" max="5883" width="4.7109375" style="61" customWidth="1"/>
    <col min="5884" max="5886" width="6.28515625" style="61" customWidth="1"/>
    <col min="5887" max="6108" width="9.140625" style="61"/>
    <col min="6109" max="6109" width="14" style="61" bestFit="1" customWidth="1"/>
    <col min="6110" max="6110" width="37.5703125" style="61" bestFit="1" customWidth="1"/>
    <col min="6111" max="6111" width="20.28515625" style="61" bestFit="1" customWidth="1"/>
    <col min="6112" max="6112" width="27.85546875" style="61" bestFit="1" customWidth="1"/>
    <col min="6113" max="6113" width="25.5703125" style="61" bestFit="1" customWidth="1"/>
    <col min="6114" max="6114" width="6.85546875" style="61" customWidth="1"/>
    <col min="6115" max="6116" width="9.28515625" style="61" bestFit="1" customWidth="1"/>
    <col min="6117" max="6117" width="8.140625" style="61" bestFit="1" customWidth="1"/>
    <col min="6118" max="6118" width="8.5703125" style="61" bestFit="1" customWidth="1"/>
    <col min="6119" max="6139" width="4.7109375" style="61" customWidth="1"/>
    <col min="6140" max="6142" width="6.28515625" style="61" customWidth="1"/>
    <col min="6143" max="6364" width="9.140625" style="61"/>
    <col min="6365" max="6365" width="14" style="61" bestFit="1" customWidth="1"/>
    <col min="6366" max="6366" width="37.5703125" style="61" bestFit="1" customWidth="1"/>
    <col min="6367" max="6367" width="20.28515625" style="61" bestFit="1" customWidth="1"/>
    <col min="6368" max="6368" width="27.85546875" style="61" bestFit="1" customWidth="1"/>
    <col min="6369" max="6369" width="25.5703125" style="61" bestFit="1" customWidth="1"/>
    <col min="6370" max="6370" width="6.85546875" style="61" customWidth="1"/>
    <col min="6371" max="6372" width="9.28515625" style="61" bestFit="1" customWidth="1"/>
    <col min="6373" max="6373" width="8.140625" style="61" bestFit="1" customWidth="1"/>
    <col min="6374" max="6374" width="8.5703125" style="61" bestFit="1" customWidth="1"/>
    <col min="6375" max="6395" width="4.7109375" style="61" customWidth="1"/>
    <col min="6396" max="6398" width="6.28515625" style="61" customWidth="1"/>
    <col min="6399" max="6620" width="9.140625" style="61"/>
    <col min="6621" max="6621" width="14" style="61" bestFit="1" customWidth="1"/>
    <col min="6622" max="6622" width="37.5703125" style="61" bestFit="1" customWidth="1"/>
    <col min="6623" max="6623" width="20.28515625" style="61" bestFit="1" customWidth="1"/>
    <col min="6624" max="6624" width="27.85546875" style="61" bestFit="1" customWidth="1"/>
    <col min="6625" max="6625" width="25.5703125" style="61" bestFit="1" customWidth="1"/>
    <col min="6626" max="6626" width="6.85546875" style="61" customWidth="1"/>
    <col min="6627" max="6628" width="9.28515625" style="61" bestFit="1" customWidth="1"/>
    <col min="6629" max="6629" width="8.140625" style="61" bestFit="1" customWidth="1"/>
    <col min="6630" max="6630" width="8.5703125" style="61" bestFit="1" customWidth="1"/>
    <col min="6631" max="6651" width="4.7109375" style="61" customWidth="1"/>
    <col min="6652" max="6654" width="6.28515625" style="61" customWidth="1"/>
    <col min="6655" max="6876" width="9.140625" style="61"/>
    <col min="6877" max="6877" width="14" style="61" bestFit="1" customWidth="1"/>
    <col min="6878" max="6878" width="37.5703125" style="61" bestFit="1" customWidth="1"/>
    <col min="6879" max="6879" width="20.28515625" style="61" bestFit="1" customWidth="1"/>
    <col min="6880" max="6880" width="27.85546875" style="61" bestFit="1" customWidth="1"/>
    <col min="6881" max="6881" width="25.5703125" style="61" bestFit="1" customWidth="1"/>
    <col min="6882" max="6882" width="6.85546875" style="61" customWidth="1"/>
    <col min="6883" max="6884" width="9.28515625" style="61" bestFit="1" customWidth="1"/>
    <col min="6885" max="6885" width="8.140625" style="61" bestFit="1" customWidth="1"/>
    <col min="6886" max="6886" width="8.5703125" style="61" bestFit="1" customWidth="1"/>
    <col min="6887" max="6907" width="4.7109375" style="61" customWidth="1"/>
    <col min="6908" max="6910" width="6.28515625" style="61" customWidth="1"/>
    <col min="6911" max="7132" width="9.140625" style="61"/>
    <col min="7133" max="7133" width="14" style="61" bestFit="1" customWidth="1"/>
    <col min="7134" max="7134" width="37.5703125" style="61" bestFit="1" customWidth="1"/>
    <col min="7135" max="7135" width="20.28515625" style="61" bestFit="1" customWidth="1"/>
    <col min="7136" max="7136" width="27.85546875" style="61" bestFit="1" customWidth="1"/>
    <col min="7137" max="7137" width="25.5703125" style="61" bestFit="1" customWidth="1"/>
    <col min="7138" max="7138" width="6.85546875" style="61" customWidth="1"/>
    <col min="7139" max="7140" width="9.28515625" style="61" bestFit="1" customWidth="1"/>
    <col min="7141" max="7141" width="8.140625" style="61" bestFit="1" customWidth="1"/>
    <col min="7142" max="7142" width="8.5703125" style="61" bestFit="1" customWidth="1"/>
    <col min="7143" max="7163" width="4.7109375" style="61" customWidth="1"/>
    <col min="7164" max="7166" width="6.28515625" style="61" customWidth="1"/>
    <col min="7167" max="7388" width="9.140625" style="61"/>
    <col min="7389" max="7389" width="14" style="61" bestFit="1" customWidth="1"/>
    <col min="7390" max="7390" width="37.5703125" style="61" bestFit="1" customWidth="1"/>
    <col min="7391" max="7391" width="20.28515625" style="61" bestFit="1" customWidth="1"/>
    <col min="7392" max="7392" width="27.85546875" style="61" bestFit="1" customWidth="1"/>
    <col min="7393" max="7393" width="25.5703125" style="61" bestFit="1" customWidth="1"/>
    <col min="7394" max="7394" width="6.85546875" style="61" customWidth="1"/>
    <col min="7395" max="7396" width="9.28515625" style="61" bestFit="1" customWidth="1"/>
    <col min="7397" max="7397" width="8.140625" style="61" bestFit="1" customWidth="1"/>
    <col min="7398" max="7398" width="8.5703125" style="61" bestFit="1" customWidth="1"/>
    <col min="7399" max="7419" width="4.7109375" style="61" customWidth="1"/>
    <col min="7420" max="7422" width="6.28515625" style="61" customWidth="1"/>
    <col min="7423" max="7644" width="9.140625" style="61"/>
    <col min="7645" max="7645" width="14" style="61" bestFit="1" customWidth="1"/>
    <col min="7646" max="7646" width="37.5703125" style="61" bestFit="1" customWidth="1"/>
    <col min="7647" max="7647" width="20.28515625" style="61" bestFit="1" customWidth="1"/>
    <col min="7648" max="7648" width="27.85546875" style="61" bestFit="1" customWidth="1"/>
    <col min="7649" max="7649" width="25.5703125" style="61" bestFit="1" customWidth="1"/>
    <col min="7650" max="7650" width="6.85546875" style="61" customWidth="1"/>
    <col min="7651" max="7652" width="9.28515625" style="61" bestFit="1" customWidth="1"/>
    <col min="7653" max="7653" width="8.140625" style="61" bestFit="1" customWidth="1"/>
    <col min="7654" max="7654" width="8.5703125" style="61" bestFit="1" customWidth="1"/>
    <col min="7655" max="7675" width="4.7109375" style="61" customWidth="1"/>
    <col min="7676" max="7678" width="6.28515625" style="61" customWidth="1"/>
    <col min="7679" max="7900" width="9.140625" style="61"/>
    <col min="7901" max="7901" width="14" style="61" bestFit="1" customWidth="1"/>
    <col min="7902" max="7902" width="37.5703125" style="61" bestFit="1" customWidth="1"/>
    <col min="7903" max="7903" width="20.28515625" style="61" bestFit="1" customWidth="1"/>
    <col min="7904" max="7904" width="27.85546875" style="61" bestFit="1" customWidth="1"/>
    <col min="7905" max="7905" width="25.5703125" style="61" bestFit="1" customWidth="1"/>
    <col min="7906" max="7906" width="6.85546875" style="61" customWidth="1"/>
    <col min="7907" max="7908" width="9.28515625" style="61" bestFit="1" customWidth="1"/>
    <col min="7909" max="7909" width="8.140625" style="61" bestFit="1" customWidth="1"/>
    <col min="7910" max="7910" width="8.5703125" style="61" bestFit="1" customWidth="1"/>
    <col min="7911" max="7931" width="4.7109375" style="61" customWidth="1"/>
    <col min="7932" max="7934" width="6.28515625" style="61" customWidth="1"/>
    <col min="7935" max="8156" width="9.140625" style="61"/>
    <col min="8157" max="8157" width="14" style="61" bestFit="1" customWidth="1"/>
    <col min="8158" max="8158" width="37.5703125" style="61" bestFit="1" customWidth="1"/>
    <col min="8159" max="8159" width="20.28515625" style="61" bestFit="1" customWidth="1"/>
    <col min="8160" max="8160" width="27.85546875" style="61" bestFit="1" customWidth="1"/>
    <col min="8161" max="8161" width="25.5703125" style="61" bestFit="1" customWidth="1"/>
    <col min="8162" max="8162" width="6.85546875" style="61" customWidth="1"/>
    <col min="8163" max="8164" width="9.28515625" style="61" bestFit="1" customWidth="1"/>
    <col min="8165" max="8165" width="8.140625" style="61" bestFit="1" customWidth="1"/>
    <col min="8166" max="8166" width="8.5703125" style="61" bestFit="1" customWidth="1"/>
    <col min="8167" max="8187" width="4.7109375" style="61" customWidth="1"/>
    <col min="8188" max="8190" width="6.28515625" style="61" customWidth="1"/>
    <col min="8191" max="8412" width="9.140625" style="61"/>
    <col min="8413" max="8413" width="14" style="61" bestFit="1" customWidth="1"/>
    <col min="8414" max="8414" width="37.5703125" style="61" bestFit="1" customWidth="1"/>
    <col min="8415" max="8415" width="20.28515625" style="61" bestFit="1" customWidth="1"/>
    <col min="8416" max="8416" width="27.85546875" style="61" bestFit="1" customWidth="1"/>
    <col min="8417" max="8417" width="25.5703125" style="61" bestFit="1" customWidth="1"/>
    <col min="8418" max="8418" width="6.85546875" style="61" customWidth="1"/>
    <col min="8419" max="8420" width="9.28515625" style="61" bestFit="1" customWidth="1"/>
    <col min="8421" max="8421" width="8.140625" style="61" bestFit="1" customWidth="1"/>
    <col min="8422" max="8422" width="8.5703125" style="61" bestFit="1" customWidth="1"/>
    <col min="8423" max="8443" width="4.7109375" style="61" customWidth="1"/>
    <col min="8444" max="8446" width="6.28515625" style="61" customWidth="1"/>
    <col min="8447" max="8668" width="9.140625" style="61"/>
    <col min="8669" max="8669" width="14" style="61" bestFit="1" customWidth="1"/>
    <col min="8670" max="8670" width="37.5703125" style="61" bestFit="1" customWidth="1"/>
    <col min="8671" max="8671" width="20.28515625" style="61" bestFit="1" customWidth="1"/>
    <col min="8672" max="8672" width="27.85546875" style="61" bestFit="1" customWidth="1"/>
    <col min="8673" max="8673" width="25.5703125" style="61" bestFit="1" customWidth="1"/>
    <col min="8674" max="8674" width="6.85546875" style="61" customWidth="1"/>
    <col min="8675" max="8676" width="9.28515625" style="61" bestFit="1" customWidth="1"/>
    <col min="8677" max="8677" width="8.140625" style="61" bestFit="1" customWidth="1"/>
    <col min="8678" max="8678" width="8.5703125" style="61" bestFit="1" customWidth="1"/>
    <col min="8679" max="8699" width="4.7109375" style="61" customWidth="1"/>
    <col min="8700" max="8702" width="6.28515625" style="61" customWidth="1"/>
    <col min="8703" max="8924" width="9.140625" style="61"/>
    <col min="8925" max="8925" width="14" style="61" bestFit="1" customWidth="1"/>
    <col min="8926" max="8926" width="37.5703125" style="61" bestFit="1" customWidth="1"/>
    <col min="8927" max="8927" width="20.28515625" style="61" bestFit="1" customWidth="1"/>
    <col min="8928" max="8928" width="27.85546875" style="61" bestFit="1" customWidth="1"/>
    <col min="8929" max="8929" width="25.5703125" style="61" bestFit="1" customWidth="1"/>
    <col min="8930" max="8930" width="6.85546875" style="61" customWidth="1"/>
    <col min="8931" max="8932" width="9.28515625" style="61" bestFit="1" customWidth="1"/>
    <col min="8933" max="8933" width="8.140625" style="61" bestFit="1" customWidth="1"/>
    <col min="8934" max="8934" width="8.5703125" style="61" bestFit="1" customWidth="1"/>
    <col min="8935" max="8955" width="4.7109375" style="61" customWidth="1"/>
    <col min="8956" max="8958" width="6.28515625" style="61" customWidth="1"/>
    <col min="8959" max="9180" width="9.140625" style="61"/>
    <col min="9181" max="9181" width="14" style="61" bestFit="1" customWidth="1"/>
    <col min="9182" max="9182" width="37.5703125" style="61" bestFit="1" customWidth="1"/>
    <col min="9183" max="9183" width="20.28515625" style="61" bestFit="1" customWidth="1"/>
    <col min="9184" max="9184" width="27.85546875" style="61" bestFit="1" customWidth="1"/>
    <col min="9185" max="9185" width="25.5703125" style="61" bestFit="1" customWidth="1"/>
    <col min="9186" max="9186" width="6.85546875" style="61" customWidth="1"/>
    <col min="9187" max="9188" width="9.28515625" style="61" bestFit="1" customWidth="1"/>
    <col min="9189" max="9189" width="8.140625" style="61" bestFit="1" customWidth="1"/>
    <col min="9190" max="9190" width="8.5703125" style="61" bestFit="1" customWidth="1"/>
    <col min="9191" max="9211" width="4.7109375" style="61" customWidth="1"/>
    <col min="9212" max="9214" width="6.28515625" style="61" customWidth="1"/>
    <col min="9215" max="9436" width="9.140625" style="61"/>
    <col min="9437" max="9437" width="14" style="61" bestFit="1" customWidth="1"/>
    <col min="9438" max="9438" width="37.5703125" style="61" bestFit="1" customWidth="1"/>
    <col min="9439" max="9439" width="20.28515625" style="61" bestFit="1" customWidth="1"/>
    <col min="9440" max="9440" width="27.85546875" style="61" bestFit="1" customWidth="1"/>
    <col min="9441" max="9441" width="25.5703125" style="61" bestFit="1" customWidth="1"/>
    <col min="9442" max="9442" width="6.85546875" style="61" customWidth="1"/>
    <col min="9443" max="9444" width="9.28515625" style="61" bestFit="1" customWidth="1"/>
    <col min="9445" max="9445" width="8.140625" style="61" bestFit="1" customWidth="1"/>
    <col min="9446" max="9446" width="8.5703125" style="61" bestFit="1" customWidth="1"/>
    <col min="9447" max="9467" width="4.7109375" style="61" customWidth="1"/>
    <col min="9468" max="9470" width="6.28515625" style="61" customWidth="1"/>
    <col min="9471" max="9692" width="9.140625" style="61"/>
    <col min="9693" max="9693" width="14" style="61" bestFit="1" customWidth="1"/>
    <col min="9694" max="9694" width="37.5703125" style="61" bestFit="1" customWidth="1"/>
    <col min="9695" max="9695" width="20.28515625" style="61" bestFit="1" customWidth="1"/>
    <col min="9696" max="9696" width="27.85546875" style="61" bestFit="1" customWidth="1"/>
    <col min="9697" max="9697" width="25.5703125" style="61" bestFit="1" customWidth="1"/>
    <col min="9698" max="9698" width="6.85546875" style="61" customWidth="1"/>
    <col min="9699" max="9700" width="9.28515625" style="61" bestFit="1" customWidth="1"/>
    <col min="9701" max="9701" width="8.140625" style="61" bestFit="1" customWidth="1"/>
    <col min="9702" max="9702" width="8.5703125" style="61" bestFit="1" customWidth="1"/>
    <col min="9703" max="9723" width="4.7109375" style="61" customWidth="1"/>
    <col min="9724" max="9726" width="6.28515625" style="61" customWidth="1"/>
    <col min="9727" max="9948" width="9.140625" style="61"/>
    <col min="9949" max="9949" width="14" style="61" bestFit="1" customWidth="1"/>
    <col min="9950" max="9950" width="37.5703125" style="61" bestFit="1" customWidth="1"/>
    <col min="9951" max="9951" width="20.28515625" style="61" bestFit="1" customWidth="1"/>
    <col min="9952" max="9952" width="27.85546875" style="61" bestFit="1" customWidth="1"/>
    <col min="9953" max="9953" width="25.5703125" style="61" bestFit="1" customWidth="1"/>
    <col min="9954" max="9954" width="6.85546875" style="61" customWidth="1"/>
    <col min="9955" max="9956" width="9.28515625" style="61" bestFit="1" customWidth="1"/>
    <col min="9957" max="9957" width="8.140625" style="61" bestFit="1" customWidth="1"/>
    <col min="9958" max="9958" width="8.5703125" style="61" bestFit="1" customWidth="1"/>
    <col min="9959" max="9979" width="4.7109375" style="61" customWidth="1"/>
    <col min="9980" max="9982" width="6.28515625" style="61" customWidth="1"/>
    <col min="9983" max="10204" width="9.140625" style="61"/>
    <col min="10205" max="10205" width="14" style="61" bestFit="1" customWidth="1"/>
    <col min="10206" max="10206" width="37.5703125" style="61" bestFit="1" customWidth="1"/>
    <col min="10207" max="10207" width="20.28515625" style="61" bestFit="1" customWidth="1"/>
    <col min="10208" max="10208" width="27.85546875" style="61" bestFit="1" customWidth="1"/>
    <col min="10209" max="10209" width="25.5703125" style="61" bestFit="1" customWidth="1"/>
    <col min="10210" max="10210" width="6.85546875" style="61" customWidth="1"/>
    <col min="10211" max="10212" width="9.28515625" style="61" bestFit="1" customWidth="1"/>
    <col min="10213" max="10213" width="8.140625" style="61" bestFit="1" customWidth="1"/>
    <col min="10214" max="10214" width="8.5703125" style="61" bestFit="1" customWidth="1"/>
    <col min="10215" max="10235" width="4.7109375" style="61" customWidth="1"/>
    <col min="10236" max="10238" width="6.28515625" style="61" customWidth="1"/>
    <col min="10239" max="10460" width="9.140625" style="61"/>
    <col min="10461" max="10461" width="14" style="61" bestFit="1" customWidth="1"/>
    <col min="10462" max="10462" width="37.5703125" style="61" bestFit="1" customWidth="1"/>
    <col min="10463" max="10463" width="20.28515625" style="61" bestFit="1" customWidth="1"/>
    <col min="10464" max="10464" width="27.85546875" style="61" bestFit="1" customWidth="1"/>
    <col min="10465" max="10465" width="25.5703125" style="61" bestFit="1" customWidth="1"/>
    <col min="10466" max="10466" width="6.85546875" style="61" customWidth="1"/>
    <col min="10467" max="10468" width="9.28515625" style="61" bestFit="1" customWidth="1"/>
    <col min="10469" max="10469" width="8.140625" style="61" bestFit="1" customWidth="1"/>
    <col min="10470" max="10470" width="8.5703125" style="61" bestFit="1" customWidth="1"/>
    <col min="10471" max="10491" width="4.7109375" style="61" customWidth="1"/>
    <col min="10492" max="10494" width="6.28515625" style="61" customWidth="1"/>
    <col min="10495" max="10716" width="9.140625" style="61"/>
    <col min="10717" max="10717" width="14" style="61" bestFit="1" customWidth="1"/>
    <col min="10718" max="10718" width="37.5703125" style="61" bestFit="1" customWidth="1"/>
    <col min="10719" max="10719" width="20.28515625" style="61" bestFit="1" customWidth="1"/>
    <col min="10720" max="10720" width="27.85546875" style="61" bestFit="1" customWidth="1"/>
    <col min="10721" max="10721" width="25.5703125" style="61" bestFit="1" customWidth="1"/>
    <col min="10722" max="10722" width="6.85546875" style="61" customWidth="1"/>
    <col min="10723" max="10724" width="9.28515625" style="61" bestFit="1" customWidth="1"/>
    <col min="10725" max="10725" width="8.140625" style="61" bestFit="1" customWidth="1"/>
    <col min="10726" max="10726" width="8.5703125" style="61" bestFit="1" customWidth="1"/>
    <col min="10727" max="10747" width="4.7109375" style="61" customWidth="1"/>
    <col min="10748" max="10750" width="6.28515625" style="61" customWidth="1"/>
    <col min="10751" max="10972" width="9.140625" style="61"/>
    <col min="10973" max="10973" width="14" style="61" bestFit="1" customWidth="1"/>
    <col min="10974" max="10974" width="37.5703125" style="61" bestFit="1" customWidth="1"/>
    <col min="10975" max="10975" width="20.28515625" style="61" bestFit="1" customWidth="1"/>
    <col min="10976" max="10976" width="27.85546875" style="61" bestFit="1" customWidth="1"/>
    <col min="10977" max="10977" width="25.5703125" style="61" bestFit="1" customWidth="1"/>
    <col min="10978" max="10978" width="6.85546875" style="61" customWidth="1"/>
    <col min="10979" max="10980" width="9.28515625" style="61" bestFit="1" customWidth="1"/>
    <col min="10981" max="10981" width="8.140625" style="61" bestFit="1" customWidth="1"/>
    <col min="10982" max="10982" width="8.5703125" style="61" bestFit="1" customWidth="1"/>
    <col min="10983" max="11003" width="4.7109375" style="61" customWidth="1"/>
    <col min="11004" max="11006" width="6.28515625" style="61" customWidth="1"/>
    <col min="11007" max="11228" width="9.140625" style="61"/>
    <col min="11229" max="11229" width="14" style="61" bestFit="1" customWidth="1"/>
    <col min="11230" max="11230" width="37.5703125" style="61" bestFit="1" customWidth="1"/>
    <col min="11231" max="11231" width="20.28515625" style="61" bestFit="1" customWidth="1"/>
    <col min="11232" max="11232" width="27.85546875" style="61" bestFit="1" customWidth="1"/>
    <col min="11233" max="11233" width="25.5703125" style="61" bestFit="1" customWidth="1"/>
    <col min="11234" max="11234" width="6.85546875" style="61" customWidth="1"/>
    <col min="11235" max="11236" width="9.28515625" style="61" bestFit="1" customWidth="1"/>
    <col min="11237" max="11237" width="8.140625" style="61" bestFit="1" customWidth="1"/>
    <col min="11238" max="11238" width="8.5703125" style="61" bestFit="1" customWidth="1"/>
    <col min="11239" max="11259" width="4.7109375" style="61" customWidth="1"/>
    <col min="11260" max="11262" width="6.28515625" style="61" customWidth="1"/>
    <col min="11263" max="11484" width="9.140625" style="61"/>
    <col min="11485" max="11485" width="14" style="61" bestFit="1" customWidth="1"/>
    <col min="11486" max="11486" width="37.5703125" style="61" bestFit="1" customWidth="1"/>
    <col min="11487" max="11487" width="20.28515625" style="61" bestFit="1" customWidth="1"/>
    <col min="11488" max="11488" width="27.85546875" style="61" bestFit="1" customWidth="1"/>
    <col min="11489" max="11489" width="25.5703125" style="61" bestFit="1" customWidth="1"/>
    <col min="11490" max="11490" width="6.85546875" style="61" customWidth="1"/>
    <col min="11491" max="11492" width="9.28515625" style="61" bestFit="1" customWidth="1"/>
    <col min="11493" max="11493" width="8.140625" style="61" bestFit="1" customWidth="1"/>
    <col min="11494" max="11494" width="8.5703125" style="61" bestFit="1" customWidth="1"/>
    <col min="11495" max="11515" width="4.7109375" style="61" customWidth="1"/>
    <col min="11516" max="11518" width="6.28515625" style="61" customWidth="1"/>
    <col min="11519" max="11740" width="9.140625" style="61"/>
    <col min="11741" max="11741" width="14" style="61" bestFit="1" customWidth="1"/>
    <col min="11742" max="11742" width="37.5703125" style="61" bestFit="1" customWidth="1"/>
    <col min="11743" max="11743" width="20.28515625" style="61" bestFit="1" customWidth="1"/>
    <col min="11744" max="11744" width="27.85546875" style="61" bestFit="1" customWidth="1"/>
    <col min="11745" max="11745" width="25.5703125" style="61" bestFit="1" customWidth="1"/>
    <col min="11746" max="11746" width="6.85546875" style="61" customWidth="1"/>
    <col min="11747" max="11748" width="9.28515625" style="61" bestFit="1" customWidth="1"/>
    <col min="11749" max="11749" width="8.140625" style="61" bestFit="1" customWidth="1"/>
    <col min="11750" max="11750" width="8.5703125" style="61" bestFit="1" customWidth="1"/>
    <col min="11751" max="11771" width="4.7109375" style="61" customWidth="1"/>
    <col min="11772" max="11774" width="6.28515625" style="61" customWidth="1"/>
    <col min="11775" max="11996" width="9.140625" style="61"/>
    <col min="11997" max="11997" width="14" style="61" bestFit="1" customWidth="1"/>
    <col min="11998" max="11998" width="37.5703125" style="61" bestFit="1" customWidth="1"/>
    <col min="11999" max="11999" width="20.28515625" style="61" bestFit="1" customWidth="1"/>
    <col min="12000" max="12000" width="27.85546875" style="61" bestFit="1" customWidth="1"/>
    <col min="12001" max="12001" width="25.5703125" style="61" bestFit="1" customWidth="1"/>
    <col min="12002" max="12002" width="6.85546875" style="61" customWidth="1"/>
    <col min="12003" max="12004" width="9.28515625" style="61" bestFit="1" customWidth="1"/>
    <col min="12005" max="12005" width="8.140625" style="61" bestFit="1" customWidth="1"/>
    <col min="12006" max="12006" width="8.5703125" style="61" bestFit="1" customWidth="1"/>
    <col min="12007" max="12027" width="4.7109375" style="61" customWidth="1"/>
    <col min="12028" max="12030" width="6.28515625" style="61" customWidth="1"/>
    <col min="12031" max="12252" width="9.140625" style="61"/>
    <col min="12253" max="12253" width="14" style="61" bestFit="1" customWidth="1"/>
    <col min="12254" max="12254" width="37.5703125" style="61" bestFit="1" customWidth="1"/>
    <col min="12255" max="12255" width="20.28515625" style="61" bestFit="1" customWidth="1"/>
    <col min="12256" max="12256" width="27.85546875" style="61" bestFit="1" customWidth="1"/>
    <col min="12257" max="12257" width="25.5703125" style="61" bestFit="1" customWidth="1"/>
    <col min="12258" max="12258" width="6.85546875" style="61" customWidth="1"/>
    <col min="12259" max="12260" width="9.28515625" style="61" bestFit="1" customWidth="1"/>
    <col min="12261" max="12261" width="8.140625" style="61" bestFit="1" customWidth="1"/>
    <col min="12262" max="12262" width="8.5703125" style="61" bestFit="1" customWidth="1"/>
    <col min="12263" max="12283" width="4.7109375" style="61" customWidth="1"/>
    <col min="12284" max="12286" width="6.28515625" style="61" customWidth="1"/>
    <col min="12287" max="12508" width="9.140625" style="61"/>
    <col min="12509" max="12509" width="14" style="61" bestFit="1" customWidth="1"/>
    <col min="12510" max="12510" width="37.5703125" style="61" bestFit="1" customWidth="1"/>
    <col min="12511" max="12511" width="20.28515625" style="61" bestFit="1" customWidth="1"/>
    <col min="12512" max="12512" width="27.85546875" style="61" bestFit="1" customWidth="1"/>
    <col min="12513" max="12513" width="25.5703125" style="61" bestFit="1" customWidth="1"/>
    <col min="12514" max="12514" width="6.85546875" style="61" customWidth="1"/>
    <col min="12515" max="12516" width="9.28515625" style="61" bestFit="1" customWidth="1"/>
    <col min="12517" max="12517" width="8.140625" style="61" bestFit="1" customWidth="1"/>
    <col min="12518" max="12518" width="8.5703125" style="61" bestFit="1" customWidth="1"/>
    <col min="12519" max="12539" width="4.7109375" style="61" customWidth="1"/>
    <col min="12540" max="12542" width="6.28515625" style="61" customWidth="1"/>
    <col min="12543" max="12764" width="9.140625" style="61"/>
    <col min="12765" max="12765" width="14" style="61" bestFit="1" customWidth="1"/>
    <col min="12766" max="12766" width="37.5703125" style="61" bestFit="1" customWidth="1"/>
    <col min="12767" max="12767" width="20.28515625" style="61" bestFit="1" customWidth="1"/>
    <col min="12768" max="12768" width="27.85546875" style="61" bestFit="1" customWidth="1"/>
    <col min="12769" max="12769" width="25.5703125" style="61" bestFit="1" customWidth="1"/>
    <col min="12770" max="12770" width="6.85546875" style="61" customWidth="1"/>
    <col min="12771" max="12772" width="9.28515625" style="61" bestFit="1" customWidth="1"/>
    <col min="12773" max="12773" width="8.140625" style="61" bestFit="1" customWidth="1"/>
    <col min="12774" max="12774" width="8.5703125" style="61" bestFit="1" customWidth="1"/>
    <col min="12775" max="12795" width="4.7109375" style="61" customWidth="1"/>
    <col min="12796" max="12798" width="6.28515625" style="61" customWidth="1"/>
    <col min="12799" max="13020" width="9.140625" style="61"/>
    <col min="13021" max="13021" width="14" style="61" bestFit="1" customWidth="1"/>
    <col min="13022" max="13022" width="37.5703125" style="61" bestFit="1" customWidth="1"/>
    <col min="13023" max="13023" width="20.28515625" style="61" bestFit="1" customWidth="1"/>
    <col min="13024" max="13024" width="27.85546875" style="61" bestFit="1" customWidth="1"/>
    <col min="13025" max="13025" width="25.5703125" style="61" bestFit="1" customWidth="1"/>
    <col min="13026" max="13026" width="6.85546875" style="61" customWidth="1"/>
    <col min="13027" max="13028" width="9.28515625" style="61" bestFit="1" customWidth="1"/>
    <col min="13029" max="13029" width="8.140625" style="61" bestFit="1" customWidth="1"/>
    <col min="13030" max="13030" width="8.5703125" style="61" bestFit="1" customWidth="1"/>
    <col min="13031" max="13051" width="4.7109375" style="61" customWidth="1"/>
    <col min="13052" max="13054" width="6.28515625" style="61" customWidth="1"/>
    <col min="13055" max="13276" width="9.140625" style="61"/>
    <col min="13277" max="13277" width="14" style="61" bestFit="1" customWidth="1"/>
    <col min="13278" max="13278" width="37.5703125" style="61" bestFit="1" customWidth="1"/>
    <col min="13279" max="13279" width="20.28515625" style="61" bestFit="1" customWidth="1"/>
    <col min="13280" max="13280" width="27.85546875" style="61" bestFit="1" customWidth="1"/>
    <col min="13281" max="13281" width="25.5703125" style="61" bestFit="1" customWidth="1"/>
    <col min="13282" max="13282" width="6.85546875" style="61" customWidth="1"/>
    <col min="13283" max="13284" width="9.28515625" style="61" bestFit="1" customWidth="1"/>
    <col min="13285" max="13285" width="8.140625" style="61" bestFit="1" customWidth="1"/>
    <col min="13286" max="13286" width="8.5703125" style="61" bestFit="1" customWidth="1"/>
    <col min="13287" max="13307" width="4.7109375" style="61" customWidth="1"/>
    <col min="13308" max="13310" width="6.28515625" style="61" customWidth="1"/>
    <col min="13311" max="13532" width="9.140625" style="61"/>
    <col min="13533" max="13533" width="14" style="61" bestFit="1" customWidth="1"/>
    <col min="13534" max="13534" width="37.5703125" style="61" bestFit="1" customWidth="1"/>
    <col min="13535" max="13535" width="20.28515625" style="61" bestFit="1" customWidth="1"/>
    <col min="13536" max="13536" width="27.85546875" style="61" bestFit="1" customWidth="1"/>
    <col min="13537" max="13537" width="25.5703125" style="61" bestFit="1" customWidth="1"/>
    <col min="13538" max="13538" width="6.85546875" style="61" customWidth="1"/>
    <col min="13539" max="13540" width="9.28515625" style="61" bestFit="1" customWidth="1"/>
    <col min="13541" max="13541" width="8.140625" style="61" bestFit="1" customWidth="1"/>
    <col min="13542" max="13542" width="8.5703125" style="61" bestFit="1" customWidth="1"/>
    <col min="13543" max="13563" width="4.7109375" style="61" customWidth="1"/>
    <col min="13564" max="13566" width="6.28515625" style="61" customWidth="1"/>
    <col min="13567" max="13788" width="9.140625" style="61"/>
    <col min="13789" max="13789" width="14" style="61" bestFit="1" customWidth="1"/>
    <col min="13790" max="13790" width="37.5703125" style="61" bestFit="1" customWidth="1"/>
    <col min="13791" max="13791" width="20.28515625" style="61" bestFit="1" customWidth="1"/>
    <col min="13792" max="13792" width="27.85546875" style="61" bestFit="1" customWidth="1"/>
    <col min="13793" max="13793" width="25.5703125" style="61" bestFit="1" customWidth="1"/>
    <col min="13794" max="13794" width="6.85546875" style="61" customWidth="1"/>
    <col min="13795" max="13796" width="9.28515625" style="61" bestFit="1" customWidth="1"/>
    <col min="13797" max="13797" width="8.140625" style="61" bestFit="1" customWidth="1"/>
    <col min="13798" max="13798" width="8.5703125" style="61" bestFit="1" customWidth="1"/>
    <col min="13799" max="13819" width="4.7109375" style="61" customWidth="1"/>
    <col min="13820" max="13822" width="6.28515625" style="61" customWidth="1"/>
    <col min="13823" max="14044" width="9.140625" style="61"/>
    <col min="14045" max="14045" width="14" style="61" bestFit="1" customWidth="1"/>
    <col min="14046" max="14046" width="37.5703125" style="61" bestFit="1" customWidth="1"/>
    <col min="14047" max="14047" width="20.28515625" style="61" bestFit="1" customWidth="1"/>
    <col min="14048" max="14048" width="27.85546875" style="61" bestFit="1" customWidth="1"/>
    <col min="14049" max="14049" width="25.5703125" style="61" bestFit="1" customWidth="1"/>
    <col min="14050" max="14050" width="6.85546875" style="61" customWidth="1"/>
    <col min="14051" max="14052" width="9.28515625" style="61" bestFit="1" customWidth="1"/>
    <col min="14053" max="14053" width="8.140625" style="61" bestFit="1" customWidth="1"/>
    <col min="14054" max="14054" width="8.5703125" style="61" bestFit="1" customWidth="1"/>
    <col min="14055" max="14075" width="4.7109375" style="61" customWidth="1"/>
    <col min="14076" max="14078" width="6.28515625" style="61" customWidth="1"/>
    <col min="14079" max="14300" width="9.140625" style="61"/>
    <col min="14301" max="14301" width="14" style="61" bestFit="1" customWidth="1"/>
    <col min="14302" max="14302" width="37.5703125" style="61" bestFit="1" customWidth="1"/>
    <col min="14303" max="14303" width="20.28515625" style="61" bestFit="1" customWidth="1"/>
    <col min="14304" max="14304" width="27.85546875" style="61" bestFit="1" customWidth="1"/>
    <col min="14305" max="14305" width="25.5703125" style="61" bestFit="1" customWidth="1"/>
    <col min="14306" max="14306" width="6.85546875" style="61" customWidth="1"/>
    <col min="14307" max="14308" width="9.28515625" style="61" bestFit="1" customWidth="1"/>
    <col min="14309" max="14309" width="8.140625" style="61" bestFit="1" customWidth="1"/>
    <col min="14310" max="14310" width="8.5703125" style="61" bestFit="1" customWidth="1"/>
    <col min="14311" max="14331" width="4.7109375" style="61" customWidth="1"/>
    <col min="14332" max="14334" width="6.28515625" style="61" customWidth="1"/>
    <col min="14335" max="14556" width="9.140625" style="61"/>
    <col min="14557" max="14557" width="14" style="61" bestFit="1" customWidth="1"/>
    <col min="14558" max="14558" width="37.5703125" style="61" bestFit="1" customWidth="1"/>
    <col min="14559" max="14559" width="20.28515625" style="61" bestFit="1" customWidth="1"/>
    <col min="14560" max="14560" width="27.85546875" style="61" bestFit="1" customWidth="1"/>
    <col min="14561" max="14561" width="25.5703125" style="61" bestFit="1" customWidth="1"/>
    <col min="14562" max="14562" width="6.85546875" style="61" customWidth="1"/>
    <col min="14563" max="14564" width="9.28515625" style="61" bestFit="1" customWidth="1"/>
    <col min="14565" max="14565" width="8.140625" style="61" bestFit="1" customWidth="1"/>
    <col min="14566" max="14566" width="8.5703125" style="61" bestFit="1" customWidth="1"/>
    <col min="14567" max="14587" width="4.7109375" style="61" customWidth="1"/>
    <col min="14588" max="14590" width="6.28515625" style="61" customWidth="1"/>
    <col min="14591" max="14812" width="9.140625" style="61"/>
    <col min="14813" max="14813" width="14" style="61" bestFit="1" customWidth="1"/>
    <col min="14814" max="14814" width="37.5703125" style="61" bestFit="1" customWidth="1"/>
    <col min="14815" max="14815" width="20.28515625" style="61" bestFit="1" customWidth="1"/>
    <col min="14816" max="14816" width="27.85546875" style="61" bestFit="1" customWidth="1"/>
    <col min="14817" max="14817" width="25.5703125" style="61" bestFit="1" customWidth="1"/>
    <col min="14818" max="14818" width="6.85546875" style="61" customWidth="1"/>
    <col min="14819" max="14820" width="9.28515625" style="61" bestFit="1" customWidth="1"/>
    <col min="14821" max="14821" width="8.140625" style="61" bestFit="1" customWidth="1"/>
    <col min="14822" max="14822" width="8.5703125" style="61" bestFit="1" customWidth="1"/>
    <col min="14823" max="14843" width="4.7109375" style="61" customWidth="1"/>
    <col min="14844" max="14846" width="6.28515625" style="61" customWidth="1"/>
    <col min="14847" max="15068" width="9.140625" style="61"/>
    <col min="15069" max="15069" width="14" style="61" bestFit="1" customWidth="1"/>
    <col min="15070" max="15070" width="37.5703125" style="61" bestFit="1" customWidth="1"/>
    <col min="15071" max="15071" width="20.28515625" style="61" bestFit="1" customWidth="1"/>
    <col min="15072" max="15072" width="27.85546875" style="61" bestFit="1" customWidth="1"/>
    <col min="15073" max="15073" width="25.5703125" style="61" bestFit="1" customWidth="1"/>
    <col min="15074" max="15074" width="6.85546875" style="61" customWidth="1"/>
    <col min="15075" max="15076" width="9.28515625" style="61" bestFit="1" customWidth="1"/>
    <col min="15077" max="15077" width="8.140625" style="61" bestFit="1" customWidth="1"/>
    <col min="15078" max="15078" width="8.5703125" style="61" bestFit="1" customWidth="1"/>
    <col min="15079" max="15099" width="4.7109375" style="61" customWidth="1"/>
    <col min="15100" max="15102" width="6.28515625" style="61" customWidth="1"/>
    <col min="15103" max="15324" width="9.140625" style="61"/>
    <col min="15325" max="15325" width="14" style="61" bestFit="1" customWidth="1"/>
    <col min="15326" max="15326" width="37.5703125" style="61" bestFit="1" customWidth="1"/>
    <col min="15327" max="15327" width="20.28515625" style="61" bestFit="1" customWidth="1"/>
    <col min="15328" max="15328" width="27.85546875" style="61" bestFit="1" customWidth="1"/>
    <col min="15329" max="15329" width="25.5703125" style="61" bestFit="1" customWidth="1"/>
    <col min="15330" max="15330" width="6.85546875" style="61" customWidth="1"/>
    <col min="15331" max="15332" width="9.28515625" style="61" bestFit="1" customWidth="1"/>
    <col min="15333" max="15333" width="8.140625" style="61" bestFit="1" customWidth="1"/>
    <col min="15334" max="15334" width="8.5703125" style="61" bestFit="1" customWidth="1"/>
    <col min="15335" max="15355" width="4.7109375" style="61" customWidth="1"/>
    <col min="15356" max="15358" width="6.28515625" style="61" customWidth="1"/>
    <col min="15359" max="15580" width="9.140625" style="61"/>
    <col min="15581" max="15581" width="14" style="61" bestFit="1" customWidth="1"/>
    <col min="15582" max="15582" width="37.5703125" style="61" bestFit="1" customWidth="1"/>
    <col min="15583" max="15583" width="20.28515625" style="61" bestFit="1" customWidth="1"/>
    <col min="15584" max="15584" width="27.85546875" style="61" bestFit="1" customWidth="1"/>
    <col min="15585" max="15585" width="25.5703125" style="61" bestFit="1" customWidth="1"/>
    <col min="15586" max="15586" width="6.85546875" style="61" customWidth="1"/>
    <col min="15587" max="15588" width="9.28515625" style="61" bestFit="1" customWidth="1"/>
    <col min="15589" max="15589" width="8.140625" style="61" bestFit="1" customWidth="1"/>
    <col min="15590" max="15590" width="8.5703125" style="61" bestFit="1" customWidth="1"/>
    <col min="15591" max="15611" width="4.7109375" style="61" customWidth="1"/>
    <col min="15612" max="15614" width="6.28515625" style="61" customWidth="1"/>
    <col min="15615" max="15836" width="9.140625" style="61"/>
    <col min="15837" max="15837" width="14" style="61" bestFit="1" customWidth="1"/>
    <col min="15838" max="15838" width="37.5703125" style="61" bestFit="1" customWidth="1"/>
    <col min="15839" max="15839" width="20.28515625" style="61" bestFit="1" customWidth="1"/>
    <col min="15840" max="15840" width="27.85546875" style="61" bestFit="1" customWidth="1"/>
    <col min="15841" max="15841" width="25.5703125" style="61" bestFit="1" customWidth="1"/>
    <col min="15842" max="15842" width="6.85546875" style="61" customWidth="1"/>
    <col min="15843" max="15844" width="9.28515625" style="61" bestFit="1" customWidth="1"/>
    <col min="15845" max="15845" width="8.140625" style="61" bestFit="1" customWidth="1"/>
    <col min="15846" max="15846" width="8.5703125" style="61" bestFit="1" customWidth="1"/>
    <col min="15847" max="15867" width="4.7109375" style="61" customWidth="1"/>
    <col min="15868" max="15870" width="6.28515625" style="61" customWidth="1"/>
    <col min="15871" max="16092" width="9.140625" style="61"/>
    <col min="16093" max="16093" width="14" style="61" bestFit="1" customWidth="1"/>
    <col min="16094" max="16094" width="37.5703125" style="61" bestFit="1" customWidth="1"/>
    <col min="16095" max="16095" width="20.28515625" style="61" bestFit="1" customWidth="1"/>
    <col min="16096" max="16096" width="27.85546875" style="61" bestFit="1" customWidth="1"/>
    <col min="16097" max="16097" width="25.5703125" style="61" bestFit="1" customWidth="1"/>
    <col min="16098" max="16098" width="6.85546875" style="61" customWidth="1"/>
    <col min="16099" max="16100" width="9.28515625" style="61" bestFit="1" customWidth="1"/>
    <col min="16101" max="16101" width="8.140625" style="61" bestFit="1" customWidth="1"/>
    <col min="16102" max="16102" width="8.5703125" style="61" bestFit="1" customWidth="1"/>
    <col min="16103" max="16123" width="4.7109375" style="61" customWidth="1"/>
    <col min="16124" max="16126" width="6.28515625" style="61" customWidth="1"/>
    <col min="16127" max="16384" width="9.140625" style="61"/>
  </cols>
  <sheetData>
    <row r="1" spans="1:3" x14ac:dyDescent="0.2">
      <c r="A1" s="105" t="s">
        <v>12</v>
      </c>
      <c r="B1" s="105"/>
      <c r="C1" s="60" t="s">
        <v>13</v>
      </c>
    </row>
    <row r="2" spans="1:3" x14ac:dyDescent="0.2">
      <c r="A2" s="104" t="s">
        <v>59</v>
      </c>
      <c r="B2" s="104"/>
      <c r="C2" s="61"/>
    </row>
    <row r="3" spans="1:3" x14ac:dyDescent="0.2">
      <c r="A3" s="64" t="s">
        <v>30</v>
      </c>
      <c r="B3" s="78" t="s">
        <v>2</v>
      </c>
      <c r="C3" s="79" t="s">
        <v>6</v>
      </c>
    </row>
    <row r="4" spans="1:3" x14ac:dyDescent="0.2">
      <c r="A4" s="76" t="s">
        <v>24</v>
      </c>
      <c r="B4" s="80" t="s">
        <v>14</v>
      </c>
      <c r="C4" s="81" t="str">
        <f>CONCATENATE(A4," ",B4)</f>
        <v>Yr 7 &amp; 8 Girls (Under 13) 2,000m</v>
      </c>
    </row>
    <row r="5" spans="1:3" x14ac:dyDescent="0.2">
      <c r="A5" s="76" t="s">
        <v>25</v>
      </c>
      <c r="B5" s="80" t="s">
        <v>14</v>
      </c>
      <c r="C5" s="81" t="str">
        <f t="shared" ref="C5:C9" si="0">CONCATENATE(A5," ",B5)</f>
        <v>Yr 7 &amp; 8 Boys (Under 13) 2,000m</v>
      </c>
    </row>
    <row r="6" spans="1:3" x14ac:dyDescent="0.35">
      <c r="A6" s="77" t="s">
        <v>26</v>
      </c>
      <c r="B6" s="82" t="s">
        <v>15</v>
      </c>
      <c r="C6" s="81" t="str">
        <f t="shared" si="0"/>
        <v>Yr9 &amp; 10 Girls (Under 15) 3,000m</v>
      </c>
    </row>
    <row r="7" spans="1:3" x14ac:dyDescent="0.35">
      <c r="A7" s="77" t="s">
        <v>27</v>
      </c>
      <c r="B7" s="82" t="s">
        <v>15</v>
      </c>
      <c r="C7" s="81" t="str">
        <f t="shared" si="0"/>
        <v>Yr9 &amp; 10 Boys (Under 15) 3,000m</v>
      </c>
    </row>
    <row r="8" spans="1:3" x14ac:dyDescent="0.35">
      <c r="A8" s="77" t="s">
        <v>28</v>
      </c>
      <c r="B8" s="82" t="s">
        <v>16</v>
      </c>
      <c r="C8" s="81" t="str">
        <f t="shared" si="0"/>
        <v>Yr11 &amp; 12 Girls (Under 17) &amp; Yr 13 &amp; 14 Girls (Under 20) 4,000m</v>
      </c>
    </row>
    <row r="9" spans="1:3" x14ac:dyDescent="0.35">
      <c r="A9" s="77" t="s">
        <v>29</v>
      </c>
      <c r="B9" s="82" t="s">
        <v>16</v>
      </c>
      <c r="C9" s="81" t="str">
        <f t="shared" si="0"/>
        <v>Yr11 &amp; 12 Boys (Under 17) &amp; Yr 13 &amp; 14 Boys (Under 20) 4,000m</v>
      </c>
    </row>
    <row r="10" spans="1:3" x14ac:dyDescent="0.2">
      <c r="A10" s="106" t="s">
        <v>37</v>
      </c>
      <c r="B10" s="106"/>
      <c r="C10" s="106"/>
    </row>
    <row r="11" spans="1:3" x14ac:dyDescent="0.2">
      <c r="B11" s="62"/>
      <c r="C11" s="62"/>
    </row>
    <row r="12" spans="1:3" x14ac:dyDescent="0.2">
      <c r="A12" s="65" t="s">
        <v>31</v>
      </c>
    </row>
    <row r="13" spans="1:3" x14ac:dyDescent="0.2">
      <c r="A13" s="65" t="s">
        <v>35</v>
      </c>
    </row>
    <row r="14" spans="1:3" x14ac:dyDescent="0.2">
      <c r="A14" s="65" t="s">
        <v>36</v>
      </c>
    </row>
    <row r="15" spans="1:3" x14ac:dyDescent="0.2">
      <c r="A15" s="65" t="s">
        <v>32</v>
      </c>
    </row>
    <row r="16" spans="1:3" x14ac:dyDescent="0.2">
      <c r="A16" s="65" t="s">
        <v>33</v>
      </c>
    </row>
    <row r="17" spans="1:1" x14ac:dyDescent="0.2">
      <c r="A17" s="65" t="s">
        <v>34</v>
      </c>
    </row>
  </sheetData>
  <mergeCells count="3">
    <mergeCell ref="A2:B2"/>
    <mergeCell ref="A1:B1"/>
    <mergeCell ref="A10:C10"/>
  </mergeCells>
  <phoneticPr fontId="23" type="noConversion"/>
  <hyperlinks>
    <hyperlink ref="A4" location="'(Yr 7-8-Girls) RESULTS'!A1" display="Yr 7 &amp; 8 Girls (Under 13)" xr:uid="{EE96B508-D3D1-4452-B79A-EB19FE5033A6}"/>
    <hyperlink ref="A5" location="'(Yr 7-8-Boys) RESULTS'!A1" display="Yr 7 &amp; 8 Boys (Under 13)" xr:uid="{18483171-5DBD-4F99-9CEE-C362644EA2BA}"/>
    <hyperlink ref="A6" location="'(Yr 9-10-Girls) RESULTS'!A1" display="Yr9 &amp; 10 Girls (Under 15)" xr:uid="{35DB24B8-3192-467D-A53C-3B826245B73F}"/>
    <hyperlink ref="A7" location="'(Yr 9-10-Boys) RESULTS'!A1" display="Yr9 &amp; 10 Boys (Under 15)" xr:uid="{0FA3F33F-6926-4C03-A638-8E290E9EEBB4}"/>
    <hyperlink ref="A8" location="'(Yr 11-14 Girls) RESULTS'!A1" display="Yr11 &amp; 12 Girls (Under 17) &amp; Yr 13 &amp; 14 Girls (Under 20)" xr:uid="{7C86D4B4-E38A-4CE4-8E11-649CF37ED27D}"/>
    <hyperlink ref="A9" location="'(Yr 11-14-Boys) RESULTS'!A1" display="Yr11 &amp; 12 Boys (Under 17) &amp; Yr 13 &amp; 14 Boys (Under 20)" xr:uid="{82506C8D-4A68-4613-AD17-6B632F57580B}"/>
    <hyperlink ref="A10" location="Declaration!A1" display="Declaration Sheet - please fill out your school and District in the spaces provided" xr:uid="{0D8A901D-B4E0-448D-944B-86FB2C63A410}"/>
  </hyperlinks>
  <printOptions gridLines="1"/>
  <pageMargins left="0.70866141732283472" right="0.70866141732283472" top="0.74803149606299213" bottom="0.74803149606299213" header="0.31496062992125984" footer="0.31496062992125984"/>
  <pageSetup paperSize="9" scale="78" fitToHeight="0" orientation="landscape" blackAndWhite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0B309-6488-4266-A699-AEF9B45DEE01}">
  <sheetPr codeName="Sheet53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Dashboard!C4</f>
        <v>Yr 7 &amp; 8 Girls (Under 13) 2,000m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45" t="s">
        <v>23</v>
      </c>
      <c r="L11" s="145"/>
      <c r="M11" s="145"/>
      <c r="N11" s="145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K11:N11"/>
    <mergeCell ref="A1:I1"/>
    <mergeCell ref="A2:I2"/>
  </mergeCells>
  <hyperlinks>
    <hyperlink ref="K11:N11" location="'(Yr 7-8-Girls) RESULTS'!A1" display="CLICK TO RETURN TO REULTS PAGE" xr:uid="{8B637460-EE83-4CF0-A4BA-91F0A68C95FB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C5602-91E8-46B7-8892-4E85E5BE4749}">
  <sheetPr codeName="Sheet54">
    <tabColor rgb="FF92D050"/>
  </sheetPr>
  <dimension ref="A1:N103"/>
  <sheetViews>
    <sheetView zoomScaleNormal="100" zoomScaleSheetLayoutView="100" workbookViewId="0">
      <selection activeCell="K3" sqref="K3:O9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Dashboard!C5</f>
        <v>Yr 7 &amp; 8 Boys (Under 13) 2,000m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23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7-8-Boys) RESULTS'!A1" display="CLICK TO RETURN TO REULTS PAGE" xr:uid="{701C5D57-8B63-4AAF-9604-CC598DCF2C2A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0E98E-6FA7-47DF-985E-6595B0704A69}">
  <sheetPr codeName="Sheet55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Dashboard!C6</f>
        <v>Yr9 &amp; 10 Girls (Under 15) 3,000m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23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9-10-Girls) RESULTS'!A1" display="CLICK TO RETURN TO REULTS PAGE" xr:uid="{14F9C0A2-4CE7-4B07-A9D6-1EA9C135C223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8E636-9146-4C18-8315-200190A61E99}">
  <sheetPr codeName="Sheet56">
    <tabColor rgb="FF92D050"/>
  </sheetPr>
  <dimension ref="A1:N103"/>
  <sheetViews>
    <sheetView zoomScaleNormal="100" zoomScaleSheetLayoutView="100" workbookViewId="0">
      <selection activeCell="L3" sqref="L3:N9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Dashboard!C7</f>
        <v>Yr9 &amp; 10 Boys (Under 15) 3,000m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23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9-10-Boys) RESULTS'!A1" display="CLICK TO RETURN TO REULTS PAGE" xr:uid="{1B3C1B01-30FB-4547-A3B4-5085F9A92FD2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F42D-D8C2-4410-AC35-42B5AD67B02E}">
  <sheetPr codeName="Sheet57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Dashboard!C8</f>
        <v>Yr11 &amp; 12 Girls (Under 17) &amp; Yr 13 &amp; 14 Girls (Under 20) 4,000m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23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11-14 Girls) RESULTS'!A1" display="CLICK TO RETURN TO REULTS PAGE" xr:uid="{9C2A2B6D-BB17-4E54-B106-AD0E16C876E4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3D08C-0997-4BAD-93F9-1A9BF59FED28}">
  <sheetPr codeName="Sheet58">
    <tabColor rgb="FF92D050"/>
  </sheetPr>
  <dimension ref="A1:N103"/>
  <sheetViews>
    <sheetView zoomScaleNormal="100" zoomScaleSheetLayoutView="100" workbookViewId="0">
      <selection activeCell="K11" sqref="K11:N11"/>
    </sheetView>
  </sheetViews>
  <sheetFormatPr defaultColWidth="10.42578125" defaultRowHeight="24.75" customHeight="1" x14ac:dyDescent="0.2"/>
  <cols>
    <col min="1" max="1" width="6.42578125" style="8" bestFit="1" customWidth="1"/>
    <col min="2" max="3" width="12.7109375" style="8" customWidth="1"/>
    <col min="4" max="4" width="6.42578125" style="25" bestFit="1" customWidth="1"/>
    <col min="5" max="6" width="12.7109375" style="8" customWidth="1"/>
    <col min="7" max="7" width="6.42578125" style="25" bestFit="1" customWidth="1"/>
    <col min="8" max="9" width="12.7109375" style="8" customWidth="1"/>
    <col min="10" max="16384" width="10.42578125" style="8"/>
  </cols>
  <sheetData>
    <row r="1" spans="1:14" ht="24.75" customHeight="1" thickBot="1" x14ac:dyDescent="0.25">
      <c r="A1" s="146" t="s">
        <v>11</v>
      </c>
      <c r="B1" s="146"/>
      <c r="C1" s="146"/>
      <c r="D1" s="146"/>
      <c r="E1" s="146"/>
      <c r="F1" s="146"/>
      <c r="G1" s="146"/>
      <c r="H1" s="146"/>
      <c r="I1" s="146"/>
    </row>
    <row r="2" spans="1:14" s="7" customFormat="1" ht="31.5" customHeight="1" thickBot="1" x14ac:dyDescent="0.25">
      <c r="A2" s="147" t="str">
        <f>Dashboard!C9</f>
        <v>Yr11 &amp; 12 Boys (Under 17) &amp; Yr 13 &amp; 14 Boys (Under 20) 4,000m</v>
      </c>
      <c r="B2" s="148"/>
      <c r="C2" s="148"/>
      <c r="D2" s="148"/>
      <c r="E2" s="148"/>
      <c r="F2" s="148"/>
      <c r="G2" s="148"/>
      <c r="H2" s="148"/>
      <c r="I2" s="149"/>
      <c r="J2" s="11"/>
    </row>
    <row r="3" spans="1:14" s="7" customFormat="1" ht="24.75" customHeight="1" x14ac:dyDescent="0.2">
      <c r="A3" s="14" t="s">
        <v>4</v>
      </c>
      <c r="B3" s="15" t="s">
        <v>3</v>
      </c>
      <c r="C3" s="16" t="s">
        <v>5</v>
      </c>
      <c r="D3" s="22" t="s">
        <v>4</v>
      </c>
      <c r="E3" s="15" t="s">
        <v>3</v>
      </c>
      <c r="F3" s="16" t="s">
        <v>5</v>
      </c>
      <c r="G3" s="22" t="s">
        <v>4</v>
      </c>
      <c r="H3" s="15" t="s">
        <v>3</v>
      </c>
      <c r="I3" s="16" t="s">
        <v>5</v>
      </c>
      <c r="J3" s="12"/>
    </row>
    <row r="4" spans="1:14" ht="24.95" customHeight="1" x14ac:dyDescent="0.2">
      <c r="A4" s="17">
        <v>1</v>
      </c>
      <c r="B4" s="13"/>
      <c r="C4" s="18"/>
      <c r="D4" s="23">
        <f>LARGE(A4:A28,1)+1</f>
        <v>26</v>
      </c>
      <c r="E4" s="13"/>
      <c r="F4" s="18"/>
      <c r="G4" s="23">
        <f>LARGE(D4:D28,1)+1</f>
        <v>51</v>
      </c>
      <c r="H4" s="13"/>
      <c r="I4" s="18"/>
    </row>
    <row r="5" spans="1:14" ht="24.95" customHeight="1" x14ac:dyDescent="0.2">
      <c r="A5" s="17">
        <v>2</v>
      </c>
      <c r="B5" s="13"/>
      <c r="C5" s="18"/>
      <c r="D5" s="23">
        <f>D4+1</f>
        <v>27</v>
      </c>
      <c r="E5" s="13"/>
      <c r="F5" s="18"/>
      <c r="G5" s="23">
        <f>G4+1</f>
        <v>52</v>
      </c>
      <c r="H5" s="13"/>
      <c r="I5" s="18"/>
      <c r="L5" s="7"/>
    </row>
    <row r="6" spans="1:14" ht="24.95" customHeight="1" x14ac:dyDescent="0.2">
      <c r="A6" s="17">
        <v>3</v>
      </c>
      <c r="B6" s="13"/>
      <c r="C6" s="18"/>
      <c r="D6" s="23">
        <f t="shared" ref="D6:D28" si="0">D5+1</f>
        <v>28</v>
      </c>
      <c r="E6" s="13"/>
      <c r="F6" s="18"/>
      <c r="G6" s="23">
        <f t="shared" ref="G6:G28" si="1">G5+1</f>
        <v>53</v>
      </c>
      <c r="H6" s="13"/>
      <c r="I6" s="18"/>
    </row>
    <row r="7" spans="1:14" ht="24.95" customHeight="1" x14ac:dyDescent="0.2">
      <c r="A7" s="17">
        <v>4</v>
      </c>
      <c r="B7" s="13"/>
      <c r="C7" s="18"/>
      <c r="D7" s="23">
        <f t="shared" si="0"/>
        <v>29</v>
      </c>
      <c r="E7" s="13"/>
      <c r="F7" s="18"/>
      <c r="G7" s="23">
        <f t="shared" si="1"/>
        <v>54</v>
      </c>
      <c r="H7" s="13"/>
      <c r="I7" s="18"/>
      <c r="L7" s="7"/>
    </row>
    <row r="8" spans="1:14" ht="24.95" customHeight="1" x14ac:dyDescent="0.2">
      <c r="A8" s="17">
        <v>5</v>
      </c>
      <c r="B8" s="13"/>
      <c r="C8" s="18"/>
      <c r="D8" s="23">
        <f t="shared" si="0"/>
        <v>30</v>
      </c>
      <c r="E8" s="13"/>
      <c r="F8" s="18"/>
      <c r="G8" s="23">
        <f t="shared" si="1"/>
        <v>55</v>
      </c>
      <c r="H8" s="13"/>
      <c r="I8" s="18"/>
    </row>
    <row r="9" spans="1:14" ht="24.95" customHeight="1" x14ac:dyDescent="0.2">
      <c r="A9" s="17">
        <v>6</v>
      </c>
      <c r="B9" s="13"/>
      <c r="C9" s="18"/>
      <c r="D9" s="23">
        <f t="shared" si="0"/>
        <v>31</v>
      </c>
      <c r="E9" s="13"/>
      <c r="F9" s="18"/>
      <c r="G9" s="23">
        <f t="shared" si="1"/>
        <v>56</v>
      </c>
      <c r="H9" s="13"/>
      <c r="I9" s="18"/>
      <c r="L9" s="7"/>
    </row>
    <row r="10" spans="1:14" ht="24.95" customHeight="1" x14ac:dyDescent="0.2">
      <c r="A10" s="17">
        <v>7</v>
      </c>
      <c r="B10" s="13"/>
      <c r="C10" s="18"/>
      <c r="D10" s="23">
        <f t="shared" si="0"/>
        <v>32</v>
      </c>
      <c r="E10" s="13"/>
      <c r="F10" s="18"/>
      <c r="G10" s="23">
        <f t="shared" si="1"/>
        <v>57</v>
      </c>
      <c r="H10" s="13"/>
      <c r="I10" s="18"/>
    </row>
    <row r="11" spans="1:14" ht="24.95" customHeight="1" x14ac:dyDescent="0.2">
      <c r="A11" s="17">
        <v>8</v>
      </c>
      <c r="B11" s="13"/>
      <c r="C11" s="18"/>
      <c r="D11" s="23">
        <f t="shared" si="0"/>
        <v>33</v>
      </c>
      <c r="E11" s="13"/>
      <c r="F11" s="18"/>
      <c r="G11" s="23">
        <f t="shared" si="1"/>
        <v>58</v>
      </c>
      <c r="H11" s="13"/>
      <c r="I11" s="18"/>
      <c r="K11" s="150" t="s">
        <v>23</v>
      </c>
      <c r="L11" s="150"/>
      <c r="M11" s="150"/>
      <c r="N11" s="150"/>
    </row>
    <row r="12" spans="1:14" ht="24.95" customHeight="1" x14ac:dyDescent="0.2">
      <c r="A12" s="17">
        <v>9</v>
      </c>
      <c r="B12" s="13"/>
      <c r="C12" s="18"/>
      <c r="D12" s="23">
        <f t="shared" si="0"/>
        <v>34</v>
      </c>
      <c r="E12" s="13"/>
      <c r="F12" s="18"/>
      <c r="G12" s="23">
        <f t="shared" si="1"/>
        <v>59</v>
      </c>
      <c r="H12" s="13"/>
      <c r="I12" s="18"/>
    </row>
    <row r="13" spans="1:14" ht="24.95" customHeight="1" x14ac:dyDescent="0.2">
      <c r="A13" s="17">
        <v>10</v>
      </c>
      <c r="B13" s="13"/>
      <c r="C13" s="18"/>
      <c r="D13" s="23">
        <f t="shared" si="0"/>
        <v>35</v>
      </c>
      <c r="E13" s="13"/>
      <c r="F13" s="18"/>
      <c r="G13" s="23">
        <f t="shared" si="1"/>
        <v>60</v>
      </c>
      <c r="H13" s="13"/>
      <c r="I13" s="18"/>
    </row>
    <row r="14" spans="1:14" ht="24.95" customHeight="1" x14ac:dyDescent="0.2">
      <c r="A14" s="17">
        <v>11</v>
      </c>
      <c r="B14" s="13"/>
      <c r="C14" s="18"/>
      <c r="D14" s="23">
        <f t="shared" si="0"/>
        <v>36</v>
      </c>
      <c r="E14" s="13"/>
      <c r="F14" s="18"/>
      <c r="G14" s="23">
        <f t="shared" si="1"/>
        <v>61</v>
      </c>
      <c r="H14" s="13"/>
      <c r="I14" s="18"/>
    </row>
    <row r="15" spans="1:14" ht="24.95" customHeight="1" x14ac:dyDescent="0.2">
      <c r="A15" s="17">
        <v>12</v>
      </c>
      <c r="B15" s="13"/>
      <c r="C15" s="18"/>
      <c r="D15" s="23">
        <f t="shared" si="0"/>
        <v>37</v>
      </c>
      <c r="E15" s="13"/>
      <c r="F15" s="18"/>
      <c r="G15" s="23">
        <f t="shared" si="1"/>
        <v>62</v>
      </c>
      <c r="H15" s="13"/>
      <c r="I15" s="18"/>
    </row>
    <row r="16" spans="1:14" ht="24.95" customHeight="1" x14ac:dyDescent="0.2">
      <c r="A16" s="17">
        <v>13</v>
      </c>
      <c r="B16" s="13"/>
      <c r="C16" s="18"/>
      <c r="D16" s="23">
        <f t="shared" si="0"/>
        <v>38</v>
      </c>
      <c r="E16" s="13"/>
      <c r="F16" s="18"/>
      <c r="G16" s="23">
        <f t="shared" si="1"/>
        <v>63</v>
      </c>
      <c r="H16" s="13"/>
      <c r="I16" s="18"/>
    </row>
    <row r="17" spans="1:9" ht="24.95" customHeight="1" x14ac:dyDescent="0.2">
      <c r="A17" s="17">
        <v>14</v>
      </c>
      <c r="B17" s="13"/>
      <c r="C17" s="18"/>
      <c r="D17" s="23">
        <f t="shared" si="0"/>
        <v>39</v>
      </c>
      <c r="E17" s="13"/>
      <c r="F17" s="18"/>
      <c r="G17" s="23">
        <f t="shared" si="1"/>
        <v>64</v>
      </c>
      <c r="H17" s="13"/>
      <c r="I17" s="18"/>
    </row>
    <row r="18" spans="1:9" ht="24.95" customHeight="1" x14ac:dyDescent="0.2">
      <c r="A18" s="17">
        <v>15</v>
      </c>
      <c r="B18" s="13"/>
      <c r="C18" s="18"/>
      <c r="D18" s="23">
        <f t="shared" si="0"/>
        <v>40</v>
      </c>
      <c r="E18" s="13"/>
      <c r="F18" s="18"/>
      <c r="G18" s="23">
        <f t="shared" si="1"/>
        <v>65</v>
      </c>
      <c r="H18" s="13"/>
      <c r="I18" s="18"/>
    </row>
    <row r="19" spans="1:9" ht="24.95" customHeight="1" x14ac:dyDescent="0.2">
      <c r="A19" s="17">
        <v>16</v>
      </c>
      <c r="B19" s="13"/>
      <c r="C19" s="18"/>
      <c r="D19" s="23">
        <f t="shared" si="0"/>
        <v>41</v>
      </c>
      <c r="E19" s="13"/>
      <c r="F19" s="18"/>
      <c r="G19" s="23">
        <f t="shared" si="1"/>
        <v>66</v>
      </c>
      <c r="H19" s="13"/>
      <c r="I19" s="18"/>
    </row>
    <row r="20" spans="1:9" ht="24.95" customHeight="1" x14ac:dyDescent="0.2">
      <c r="A20" s="17">
        <v>17</v>
      </c>
      <c r="B20" s="13"/>
      <c r="C20" s="18"/>
      <c r="D20" s="23">
        <f t="shared" si="0"/>
        <v>42</v>
      </c>
      <c r="E20" s="13"/>
      <c r="F20" s="18"/>
      <c r="G20" s="23">
        <f t="shared" si="1"/>
        <v>67</v>
      </c>
      <c r="H20" s="13"/>
      <c r="I20" s="18"/>
    </row>
    <row r="21" spans="1:9" ht="24.95" customHeight="1" x14ac:dyDescent="0.2">
      <c r="A21" s="17">
        <v>18</v>
      </c>
      <c r="B21" s="13"/>
      <c r="C21" s="18"/>
      <c r="D21" s="23">
        <f t="shared" si="0"/>
        <v>43</v>
      </c>
      <c r="E21" s="13"/>
      <c r="F21" s="18"/>
      <c r="G21" s="23">
        <f t="shared" si="1"/>
        <v>68</v>
      </c>
      <c r="H21" s="13"/>
      <c r="I21" s="18"/>
    </row>
    <row r="22" spans="1:9" ht="24.95" customHeight="1" x14ac:dyDescent="0.2">
      <c r="A22" s="17">
        <v>19</v>
      </c>
      <c r="B22" s="13"/>
      <c r="C22" s="18"/>
      <c r="D22" s="23">
        <f t="shared" si="0"/>
        <v>44</v>
      </c>
      <c r="E22" s="13"/>
      <c r="F22" s="18"/>
      <c r="G22" s="23">
        <f t="shared" si="1"/>
        <v>69</v>
      </c>
      <c r="H22" s="13"/>
      <c r="I22" s="18"/>
    </row>
    <row r="23" spans="1:9" ht="24.95" customHeight="1" x14ac:dyDescent="0.2">
      <c r="A23" s="17">
        <v>20</v>
      </c>
      <c r="B23" s="13"/>
      <c r="C23" s="18"/>
      <c r="D23" s="23">
        <f t="shared" si="0"/>
        <v>45</v>
      </c>
      <c r="E23" s="13"/>
      <c r="F23" s="18"/>
      <c r="G23" s="23">
        <f t="shared" si="1"/>
        <v>70</v>
      </c>
      <c r="H23" s="13"/>
      <c r="I23" s="18"/>
    </row>
    <row r="24" spans="1:9" ht="24.95" customHeight="1" x14ac:dyDescent="0.2">
      <c r="A24" s="17">
        <v>21</v>
      </c>
      <c r="B24" s="13"/>
      <c r="C24" s="18"/>
      <c r="D24" s="23">
        <f t="shared" si="0"/>
        <v>46</v>
      </c>
      <c r="E24" s="13"/>
      <c r="F24" s="18"/>
      <c r="G24" s="23">
        <f t="shared" si="1"/>
        <v>71</v>
      </c>
      <c r="H24" s="13"/>
      <c r="I24" s="18"/>
    </row>
    <row r="25" spans="1:9" ht="24.95" customHeight="1" x14ac:dyDescent="0.2">
      <c r="A25" s="17">
        <v>22</v>
      </c>
      <c r="B25" s="13"/>
      <c r="C25" s="18"/>
      <c r="D25" s="23">
        <f t="shared" si="0"/>
        <v>47</v>
      </c>
      <c r="E25" s="13"/>
      <c r="F25" s="18"/>
      <c r="G25" s="23">
        <f t="shared" si="1"/>
        <v>72</v>
      </c>
      <c r="H25" s="13"/>
      <c r="I25" s="18"/>
    </row>
    <row r="26" spans="1:9" ht="24.95" customHeight="1" x14ac:dyDescent="0.2">
      <c r="A26" s="17">
        <v>23</v>
      </c>
      <c r="B26" s="13"/>
      <c r="C26" s="18"/>
      <c r="D26" s="23">
        <f t="shared" si="0"/>
        <v>48</v>
      </c>
      <c r="E26" s="13"/>
      <c r="F26" s="18"/>
      <c r="G26" s="23">
        <f t="shared" si="1"/>
        <v>73</v>
      </c>
      <c r="H26" s="13"/>
      <c r="I26" s="18"/>
    </row>
    <row r="27" spans="1:9" ht="24.95" customHeight="1" x14ac:dyDescent="0.2">
      <c r="A27" s="17">
        <v>24</v>
      </c>
      <c r="B27" s="13"/>
      <c r="C27" s="18"/>
      <c r="D27" s="23">
        <f t="shared" si="0"/>
        <v>49</v>
      </c>
      <c r="E27" s="13"/>
      <c r="F27" s="18"/>
      <c r="G27" s="23">
        <f t="shared" si="1"/>
        <v>74</v>
      </c>
      <c r="H27" s="13"/>
      <c r="I27" s="18"/>
    </row>
    <row r="28" spans="1:9" ht="24.95" customHeight="1" thickBot="1" x14ac:dyDescent="0.25">
      <c r="A28" s="19">
        <v>25</v>
      </c>
      <c r="B28" s="20"/>
      <c r="C28" s="21"/>
      <c r="D28" s="24">
        <f t="shared" si="0"/>
        <v>50</v>
      </c>
      <c r="E28" s="20"/>
      <c r="F28" s="21"/>
      <c r="G28" s="24">
        <f t="shared" si="1"/>
        <v>75</v>
      </c>
      <c r="H28" s="20"/>
      <c r="I28" s="21"/>
    </row>
    <row r="29" spans="1:9" ht="24.75" customHeight="1" x14ac:dyDescent="0.2">
      <c r="A29" s="26">
        <f>G28+1</f>
        <v>76</v>
      </c>
      <c r="B29" s="27"/>
      <c r="C29" s="28"/>
      <c r="D29" s="29">
        <f>A53+1</f>
        <v>101</v>
      </c>
      <c r="E29" s="27"/>
      <c r="F29" s="28"/>
      <c r="G29" s="29">
        <f>D53+1</f>
        <v>126</v>
      </c>
      <c r="H29" s="27"/>
      <c r="I29" s="28"/>
    </row>
    <row r="30" spans="1:9" ht="24.75" customHeight="1" x14ac:dyDescent="0.2">
      <c r="A30" s="17">
        <f>A29+1</f>
        <v>77</v>
      </c>
      <c r="B30" s="13"/>
      <c r="C30" s="18"/>
      <c r="D30" s="23">
        <f>D29+1</f>
        <v>102</v>
      </c>
      <c r="E30" s="13"/>
      <c r="F30" s="18"/>
      <c r="G30" s="23">
        <f>G29+1</f>
        <v>127</v>
      </c>
      <c r="H30" s="13"/>
      <c r="I30" s="18"/>
    </row>
    <row r="31" spans="1:9" ht="24.75" customHeight="1" x14ac:dyDescent="0.2">
      <c r="A31" s="17">
        <f t="shared" ref="A31:A53" si="2">A30+1</f>
        <v>78</v>
      </c>
      <c r="B31" s="13"/>
      <c r="C31" s="18"/>
      <c r="D31" s="23">
        <f t="shared" ref="D31:D53" si="3">D30+1</f>
        <v>103</v>
      </c>
      <c r="E31" s="13"/>
      <c r="F31" s="18"/>
      <c r="G31" s="23">
        <f t="shared" ref="G31:G53" si="4">G30+1</f>
        <v>128</v>
      </c>
      <c r="H31" s="13"/>
      <c r="I31" s="18"/>
    </row>
    <row r="32" spans="1:9" ht="24.75" customHeight="1" x14ac:dyDescent="0.2">
      <c r="A32" s="17">
        <f t="shared" si="2"/>
        <v>79</v>
      </c>
      <c r="B32" s="13"/>
      <c r="C32" s="18"/>
      <c r="D32" s="23">
        <f t="shared" si="3"/>
        <v>104</v>
      </c>
      <c r="E32" s="13"/>
      <c r="F32" s="18"/>
      <c r="G32" s="23">
        <f t="shared" si="4"/>
        <v>129</v>
      </c>
      <c r="H32" s="13"/>
      <c r="I32" s="18"/>
    </row>
    <row r="33" spans="1:9" ht="24.75" customHeight="1" x14ac:dyDescent="0.2">
      <c r="A33" s="17">
        <f t="shared" si="2"/>
        <v>80</v>
      </c>
      <c r="B33" s="13"/>
      <c r="C33" s="18"/>
      <c r="D33" s="23">
        <f t="shared" si="3"/>
        <v>105</v>
      </c>
      <c r="E33" s="13"/>
      <c r="F33" s="18"/>
      <c r="G33" s="23">
        <f t="shared" si="4"/>
        <v>130</v>
      </c>
      <c r="H33" s="13"/>
      <c r="I33" s="18"/>
    </row>
    <row r="34" spans="1:9" ht="24.75" customHeight="1" x14ac:dyDescent="0.2">
      <c r="A34" s="17">
        <f t="shared" si="2"/>
        <v>81</v>
      </c>
      <c r="B34" s="13"/>
      <c r="C34" s="18"/>
      <c r="D34" s="23">
        <f t="shared" si="3"/>
        <v>106</v>
      </c>
      <c r="E34" s="13"/>
      <c r="F34" s="18"/>
      <c r="G34" s="23">
        <f t="shared" si="4"/>
        <v>131</v>
      </c>
      <c r="H34" s="13"/>
      <c r="I34" s="18"/>
    </row>
    <row r="35" spans="1:9" ht="24.75" customHeight="1" x14ac:dyDescent="0.2">
      <c r="A35" s="17">
        <f t="shared" si="2"/>
        <v>82</v>
      </c>
      <c r="B35" s="13"/>
      <c r="C35" s="18"/>
      <c r="D35" s="23">
        <f t="shared" si="3"/>
        <v>107</v>
      </c>
      <c r="E35" s="13"/>
      <c r="F35" s="18"/>
      <c r="G35" s="23">
        <f t="shared" si="4"/>
        <v>132</v>
      </c>
      <c r="H35" s="13"/>
      <c r="I35" s="18"/>
    </row>
    <row r="36" spans="1:9" ht="24.75" customHeight="1" x14ac:dyDescent="0.2">
      <c r="A36" s="17">
        <f t="shared" si="2"/>
        <v>83</v>
      </c>
      <c r="B36" s="13"/>
      <c r="C36" s="18"/>
      <c r="D36" s="23">
        <f t="shared" si="3"/>
        <v>108</v>
      </c>
      <c r="E36" s="13"/>
      <c r="F36" s="18"/>
      <c r="G36" s="23">
        <f t="shared" si="4"/>
        <v>133</v>
      </c>
      <c r="H36" s="13"/>
      <c r="I36" s="18"/>
    </row>
    <row r="37" spans="1:9" ht="24.75" customHeight="1" x14ac:dyDescent="0.2">
      <c r="A37" s="17">
        <f t="shared" si="2"/>
        <v>84</v>
      </c>
      <c r="B37" s="13"/>
      <c r="C37" s="18"/>
      <c r="D37" s="23">
        <f t="shared" si="3"/>
        <v>109</v>
      </c>
      <c r="E37" s="13"/>
      <c r="F37" s="18"/>
      <c r="G37" s="23">
        <f t="shared" si="4"/>
        <v>134</v>
      </c>
      <c r="H37" s="13"/>
      <c r="I37" s="18"/>
    </row>
    <row r="38" spans="1:9" ht="24.75" customHeight="1" x14ac:dyDescent="0.2">
      <c r="A38" s="17">
        <f t="shared" si="2"/>
        <v>85</v>
      </c>
      <c r="B38" s="13"/>
      <c r="C38" s="18"/>
      <c r="D38" s="23">
        <f t="shared" si="3"/>
        <v>110</v>
      </c>
      <c r="E38" s="13"/>
      <c r="F38" s="18"/>
      <c r="G38" s="23">
        <f t="shared" si="4"/>
        <v>135</v>
      </c>
      <c r="H38" s="13"/>
      <c r="I38" s="18"/>
    </row>
    <row r="39" spans="1:9" ht="24.75" customHeight="1" x14ac:dyDescent="0.2">
      <c r="A39" s="17">
        <f t="shared" si="2"/>
        <v>86</v>
      </c>
      <c r="B39" s="13"/>
      <c r="C39" s="18"/>
      <c r="D39" s="23">
        <f t="shared" si="3"/>
        <v>111</v>
      </c>
      <c r="E39" s="13"/>
      <c r="F39" s="18"/>
      <c r="G39" s="23">
        <f t="shared" si="4"/>
        <v>136</v>
      </c>
      <c r="H39" s="13"/>
      <c r="I39" s="18"/>
    </row>
    <row r="40" spans="1:9" ht="24.75" customHeight="1" x14ac:dyDescent="0.2">
      <c r="A40" s="17">
        <f t="shared" si="2"/>
        <v>87</v>
      </c>
      <c r="B40" s="13"/>
      <c r="C40" s="18"/>
      <c r="D40" s="23">
        <f t="shared" si="3"/>
        <v>112</v>
      </c>
      <c r="E40" s="13"/>
      <c r="F40" s="18"/>
      <c r="G40" s="23">
        <f t="shared" si="4"/>
        <v>137</v>
      </c>
      <c r="H40" s="13"/>
      <c r="I40" s="18"/>
    </row>
    <row r="41" spans="1:9" ht="24.75" customHeight="1" x14ac:dyDescent="0.2">
      <c r="A41" s="17">
        <f t="shared" si="2"/>
        <v>88</v>
      </c>
      <c r="B41" s="13"/>
      <c r="C41" s="18"/>
      <c r="D41" s="23">
        <f t="shared" si="3"/>
        <v>113</v>
      </c>
      <c r="E41" s="13"/>
      <c r="F41" s="18"/>
      <c r="G41" s="23">
        <f t="shared" si="4"/>
        <v>138</v>
      </c>
      <c r="H41" s="13"/>
      <c r="I41" s="18"/>
    </row>
    <row r="42" spans="1:9" ht="24.75" customHeight="1" x14ac:dyDescent="0.2">
      <c r="A42" s="17">
        <f t="shared" si="2"/>
        <v>89</v>
      </c>
      <c r="B42" s="13"/>
      <c r="C42" s="18"/>
      <c r="D42" s="23">
        <f t="shared" si="3"/>
        <v>114</v>
      </c>
      <c r="E42" s="13"/>
      <c r="F42" s="18"/>
      <c r="G42" s="23">
        <f t="shared" si="4"/>
        <v>139</v>
      </c>
      <c r="H42" s="13"/>
      <c r="I42" s="18"/>
    </row>
    <row r="43" spans="1:9" ht="24.75" customHeight="1" x14ac:dyDescent="0.2">
      <c r="A43" s="17">
        <f t="shared" si="2"/>
        <v>90</v>
      </c>
      <c r="B43" s="13"/>
      <c r="C43" s="18"/>
      <c r="D43" s="23">
        <f t="shared" si="3"/>
        <v>115</v>
      </c>
      <c r="E43" s="13"/>
      <c r="F43" s="18"/>
      <c r="G43" s="23">
        <f t="shared" si="4"/>
        <v>140</v>
      </c>
      <c r="H43" s="13"/>
      <c r="I43" s="18"/>
    </row>
    <row r="44" spans="1:9" ht="24.75" customHeight="1" x14ac:dyDescent="0.2">
      <c r="A44" s="17">
        <f t="shared" si="2"/>
        <v>91</v>
      </c>
      <c r="B44" s="13"/>
      <c r="C44" s="18"/>
      <c r="D44" s="23">
        <f t="shared" si="3"/>
        <v>116</v>
      </c>
      <c r="E44" s="13"/>
      <c r="F44" s="18"/>
      <c r="G44" s="23">
        <f t="shared" si="4"/>
        <v>141</v>
      </c>
      <c r="H44" s="13"/>
      <c r="I44" s="18"/>
    </row>
    <row r="45" spans="1:9" ht="24.75" customHeight="1" x14ac:dyDescent="0.2">
      <c r="A45" s="17">
        <f t="shared" si="2"/>
        <v>92</v>
      </c>
      <c r="B45" s="13"/>
      <c r="C45" s="18"/>
      <c r="D45" s="23">
        <f t="shared" si="3"/>
        <v>117</v>
      </c>
      <c r="E45" s="13"/>
      <c r="F45" s="18"/>
      <c r="G45" s="23">
        <f t="shared" si="4"/>
        <v>142</v>
      </c>
      <c r="H45" s="13"/>
      <c r="I45" s="18"/>
    </row>
    <row r="46" spans="1:9" ht="24.75" customHeight="1" x14ac:dyDescent="0.2">
      <c r="A46" s="17">
        <f t="shared" si="2"/>
        <v>93</v>
      </c>
      <c r="B46" s="13"/>
      <c r="C46" s="18"/>
      <c r="D46" s="23">
        <f t="shared" si="3"/>
        <v>118</v>
      </c>
      <c r="E46" s="13"/>
      <c r="F46" s="18"/>
      <c r="G46" s="23">
        <f t="shared" si="4"/>
        <v>143</v>
      </c>
      <c r="H46" s="13"/>
      <c r="I46" s="18"/>
    </row>
    <row r="47" spans="1:9" ht="24.75" customHeight="1" x14ac:dyDescent="0.2">
      <c r="A47" s="17">
        <f t="shared" si="2"/>
        <v>94</v>
      </c>
      <c r="B47" s="13"/>
      <c r="C47" s="18"/>
      <c r="D47" s="23">
        <f t="shared" si="3"/>
        <v>119</v>
      </c>
      <c r="E47" s="13"/>
      <c r="F47" s="18"/>
      <c r="G47" s="23">
        <f t="shared" si="4"/>
        <v>144</v>
      </c>
      <c r="H47" s="13"/>
      <c r="I47" s="18"/>
    </row>
    <row r="48" spans="1:9" ht="24.75" customHeight="1" x14ac:dyDescent="0.2">
      <c r="A48" s="17">
        <f t="shared" si="2"/>
        <v>95</v>
      </c>
      <c r="B48" s="13"/>
      <c r="C48" s="18"/>
      <c r="D48" s="23">
        <f t="shared" si="3"/>
        <v>120</v>
      </c>
      <c r="E48" s="13"/>
      <c r="F48" s="18"/>
      <c r="G48" s="23">
        <f t="shared" si="4"/>
        <v>145</v>
      </c>
      <c r="H48" s="13"/>
      <c r="I48" s="18"/>
    </row>
    <row r="49" spans="1:9" ht="24.75" customHeight="1" x14ac:dyDescent="0.2">
      <c r="A49" s="17">
        <f t="shared" si="2"/>
        <v>96</v>
      </c>
      <c r="B49" s="13"/>
      <c r="C49" s="18"/>
      <c r="D49" s="23">
        <f t="shared" si="3"/>
        <v>121</v>
      </c>
      <c r="E49" s="13"/>
      <c r="F49" s="18"/>
      <c r="G49" s="23">
        <f t="shared" si="4"/>
        <v>146</v>
      </c>
      <c r="H49" s="13"/>
      <c r="I49" s="18"/>
    </row>
    <row r="50" spans="1:9" ht="24.75" customHeight="1" x14ac:dyDescent="0.2">
      <c r="A50" s="17">
        <f t="shared" si="2"/>
        <v>97</v>
      </c>
      <c r="B50" s="13"/>
      <c r="C50" s="18"/>
      <c r="D50" s="23">
        <f t="shared" si="3"/>
        <v>122</v>
      </c>
      <c r="E50" s="13"/>
      <c r="F50" s="18"/>
      <c r="G50" s="23">
        <f t="shared" si="4"/>
        <v>147</v>
      </c>
      <c r="H50" s="13"/>
      <c r="I50" s="18"/>
    </row>
    <row r="51" spans="1:9" ht="24.75" customHeight="1" x14ac:dyDescent="0.2">
      <c r="A51" s="17">
        <f t="shared" si="2"/>
        <v>98</v>
      </c>
      <c r="B51" s="13"/>
      <c r="C51" s="18"/>
      <c r="D51" s="23">
        <f t="shared" si="3"/>
        <v>123</v>
      </c>
      <c r="E51" s="13"/>
      <c r="F51" s="18"/>
      <c r="G51" s="23">
        <f t="shared" si="4"/>
        <v>148</v>
      </c>
      <c r="H51" s="13"/>
      <c r="I51" s="18"/>
    </row>
    <row r="52" spans="1:9" ht="24.75" customHeight="1" x14ac:dyDescent="0.2">
      <c r="A52" s="17">
        <f t="shared" si="2"/>
        <v>99</v>
      </c>
      <c r="B52" s="13"/>
      <c r="C52" s="18"/>
      <c r="D52" s="23">
        <f t="shared" si="3"/>
        <v>124</v>
      </c>
      <c r="E52" s="13"/>
      <c r="F52" s="18"/>
      <c r="G52" s="23">
        <f t="shared" si="4"/>
        <v>149</v>
      </c>
      <c r="H52" s="13"/>
      <c r="I52" s="18"/>
    </row>
    <row r="53" spans="1:9" ht="24.75" customHeight="1" thickBot="1" x14ac:dyDescent="0.25">
      <c r="A53" s="19">
        <f t="shared" si="2"/>
        <v>100</v>
      </c>
      <c r="B53" s="20"/>
      <c r="C53" s="21"/>
      <c r="D53" s="24">
        <f t="shared" si="3"/>
        <v>125</v>
      </c>
      <c r="E53" s="20"/>
      <c r="F53" s="21"/>
      <c r="G53" s="24">
        <f t="shared" si="4"/>
        <v>150</v>
      </c>
      <c r="H53" s="20"/>
      <c r="I53" s="21"/>
    </row>
    <row r="54" spans="1:9" ht="24.75" customHeight="1" x14ac:dyDescent="0.2">
      <c r="A54" s="26">
        <f>G53+1</f>
        <v>151</v>
      </c>
      <c r="B54" s="27"/>
      <c r="C54" s="28"/>
      <c r="D54" s="29">
        <f>A78+1</f>
        <v>176</v>
      </c>
      <c r="E54" s="27"/>
      <c r="F54" s="28"/>
      <c r="G54" s="29">
        <f>D78+1</f>
        <v>201</v>
      </c>
      <c r="H54" s="27"/>
      <c r="I54" s="28"/>
    </row>
    <row r="55" spans="1:9" ht="24.75" customHeight="1" x14ac:dyDescent="0.2">
      <c r="A55" s="17">
        <f>A54+1</f>
        <v>152</v>
      </c>
      <c r="B55" s="13"/>
      <c r="C55" s="18"/>
      <c r="D55" s="23">
        <f>D54+1</f>
        <v>177</v>
      </c>
      <c r="E55" s="13"/>
      <c r="F55" s="18"/>
      <c r="G55" s="23">
        <f>G54+1</f>
        <v>202</v>
      </c>
      <c r="H55" s="13"/>
      <c r="I55" s="18"/>
    </row>
    <row r="56" spans="1:9" ht="24.75" customHeight="1" x14ac:dyDescent="0.2">
      <c r="A56" s="17">
        <f t="shared" ref="A56:A78" si="5">A55+1</f>
        <v>153</v>
      </c>
      <c r="B56" s="13"/>
      <c r="C56" s="18"/>
      <c r="D56" s="23">
        <f t="shared" ref="D56:D78" si="6">D55+1</f>
        <v>178</v>
      </c>
      <c r="E56" s="13"/>
      <c r="F56" s="18"/>
      <c r="G56" s="23">
        <f t="shared" ref="G56:G78" si="7">G55+1</f>
        <v>203</v>
      </c>
      <c r="H56" s="13"/>
      <c r="I56" s="18"/>
    </row>
    <row r="57" spans="1:9" ht="24.75" customHeight="1" x14ac:dyDescent="0.2">
      <c r="A57" s="17">
        <f t="shared" si="5"/>
        <v>154</v>
      </c>
      <c r="B57" s="13"/>
      <c r="C57" s="18"/>
      <c r="D57" s="23">
        <f t="shared" si="6"/>
        <v>179</v>
      </c>
      <c r="E57" s="13"/>
      <c r="F57" s="18"/>
      <c r="G57" s="23">
        <f t="shared" si="7"/>
        <v>204</v>
      </c>
      <c r="H57" s="13"/>
      <c r="I57" s="18"/>
    </row>
    <row r="58" spans="1:9" ht="24.75" customHeight="1" x14ac:dyDescent="0.2">
      <c r="A58" s="17">
        <f t="shared" si="5"/>
        <v>155</v>
      </c>
      <c r="B58" s="13"/>
      <c r="C58" s="18"/>
      <c r="D58" s="23">
        <f t="shared" si="6"/>
        <v>180</v>
      </c>
      <c r="E58" s="13"/>
      <c r="F58" s="18"/>
      <c r="G58" s="23">
        <f t="shared" si="7"/>
        <v>205</v>
      </c>
      <c r="H58" s="13"/>
      <c r="I58" s="18"/>
    </row>
    <row r="59" spans="1:9" ht="24.75" customHeight="1" x14ac:dyDescent="0.2">
      <c r="A59" s="17">
        <f t="shared" si="5"/>
        <v>156</v>
      </c>
      <c r="B59" s="13"/>
      <c r="C59" s="18"/>
      <c r="D59" s="23">
        <f t="shared" si="6"/>
        <v>181</v>
      </c>
      <c r="E59" s="13"/>
      <c r="F59" s="18"/>
      <c r="G59" s="23">
        <f t="shared" si="7"/>
        <v>206</v>
      </c>
      <c r="H59" s="13"/>
      <c r="I59" s="18"/>
    </row>
    <row r="60" spans="1:9" ht="24.75" customHeight="1" x14ac:dyDescent="0.2">
      <c r="A60" s="17">
        <f t="shared" si="5"/>
        <v>157</v>
      </c>
      <c r="B60" s="13"/>
      <c r="C60" s="18"/>
      <c r="D60" s="23">
        <f t="shared" si="6"/>
        <v>182</v>
      </c>
      <c r="E60" s="13"/>
      <c r="F60" s="18"/>
      <c r="G60" s="23">
        <f t="shared" si="7"/>
        <v>207</v>
      </c>
      <c r="H60" s="13"/>
      <c r="I60" s="18"/>
    </row>
    <row r="61" spans="1:9" ht="24.75" customHeight="1" x14ac:dyDescent="0.2">
      <c r="A61" s="17">
        <f t="shared" si="5"/>
        <v>158</v>
      </c>
      <c r="B61" s="13"/>
      <c r="C61" s="18"/>
      <c r="D61" s="23">
        <f t="shared" si="6"/>
        <v>183</v>
      </c>
      <c r="E61" s="13"/>
      <c r="F61" s="18"/>
      <c r="G61" s="23">
        <f t="shared" si="7"/>
        <v>208</v>
      </c>
      <c r="H61" s="13"/>
      <c r="I61" s="18"/>
    </row>
    <row r="62" spans="1:9" ht="24.75" customHeight="1" x14ac:dyDescent="0.2">
      <c r="A62" s="17">
        <f t="shared" si="5"/>
        <v>159</v>
      </c>
      <c r="B62" s="13"/>
      <c r="C62" s="18"/>
      <c r="D62" s="23">
        <f t="shared" si="6"/>
        <v>184</v>
      </c>
      <c r="E62" s="13"/>
      <c r="F62" s="18"/>
      <c r="G62" s="23">
        <f t="shared" si="7"/>
        <v>209</v>
      </c>
      <c r="H62" s="13"/>
      <c r="I62" s="18"/>
    </row>
    <row r="63" spans="1:9" ht="24.75" customHeight="1" x14ac:dyDescent="0.2">
      <c r="A63" s="17">
        <f t="shared" si="5"/>
        <v>160</v>
      </c>
      <c r="B63" s="13"/>
      <c r="C63" s="18"/>
      <c r="D63" s="23">
        <f t="shared" si="6"/>
        <v>185</v>
      </c>
      <c r="E63" s="13"/>
      <c r="F63" s="18"/>
      <c r="G63" s="23">
        <f t="shared" si="7"/>
        <v>210</v>
      </c>
      <c r="H63" s="13"/>
      <c r="I63" s="18"/>
    </row>
    <row r="64" spans="1:9" ht="24.75" customHeight="1" x14ac:dyDescent="0.2">
      <c r="A64" s="17">
        <f t="shared" si="5"/>
        <v>161</v>
      </c>
      <c r="B64" s="13"/>
      <c r="C64" s="18"/>
      <c r="D64" s="23">
        <f t="shared" si="6"/>
        <v>186</v>
      </c>
      <c r="E64" s="13"/>
      <c r="F64" s="18"/>
      <c r="G64" s="23">
        <f t="shared" si="7"/>
        <v>211</v>
      </c>
      <c r="H64" s="13"/>
      <c r="I64" s="18"/>
    </row>
    <row r="65" spans="1:9" ht="24.75" customHeight="1" x14ac:dyDescent="0.2">
      <c r="A65" s="17">
        <f t="shared" si="5"/>
        <v>162</v>
      </c>
      <c r="B65" s="13"/>
      <c r="C65" s="18"/>
      <c r="D65" s="23">
        <f t="shared" si="6"/>
        <v>187</v>
      </c>
      <c r="E65" s="13"/>
      <c r="F65" s="18"/>
      <c r="G65" s="23">
        <f t="shared" si="7"/>
        <v>212</v>
      </c>
      <c r="H65" s="13"/>
      <c r="I65" s="18"/>
    </row>
    <row r="66" spans="1:9" ht="24.75" customHeight="1" x14ac:dyDescent="0.2">
      <c r="A66" s="17">
        <f t="shared" si="5"/>
        <v>163</v>
      </c>
      <c r="B66" s="13"/>
      <c r="C66" s="18"/>
      <c r="D66" s="23">
        <f t="shared" si="6"/>
        <v>188</v>
      </c>
      <c r="E66" s="13"/>
      <c r="F66" s="18"/>
      <c r="G66" s="23">
        <f t="shared" si="7"/>
        <v>213</v>
      </c>
      <c r="H66" s="13"/>
      <c r="I66" s="18"/>
    </row>
    <row r="67" spans="1:9" ht="24.75" customHeight="1" x14ac:dyDescent="0.2">
      <c r="A67" s="17">
        <f t="shared" si="5"/>
        <v>164</v>
      </c>
      <c r="B67" s="13"/>
      <c r="C67" s="18"/>
      <c r="D67" s="23">
        <f t="shared" si="6"/>
        <v>189</v>
      </c>
      <c r="E67" s="13"/>
      <c r="F67" s="18"/>
      <c r="G67" s="23">
        <f t="shared" si="7"/>
        <v>214</v>
      </c>
      <c r="H67" s="13"/>
      <c r="I67" s="18"/>
    </row>
    <row r="68" spans="1:9" ht="24.75" customHeight="1" x14ac:dyDescent="0.2">
      <c r="A68" s="17">
        <f t="shared" si="5"/>
        <v>165</v>
      </c>
      <c r="B68" s="13"/>
      <c r="C68" s="18"/>
      <c r="D68" s="23">
        <f t="shared" si="6"/>
        <v>190</v>
      </c>
      <c r="E68" s="13"/>
      <c r="F68" s="18"/>
      <c r="G68" s="23">
        <f t="shared" si="7"/>
        <v>215</v>
      </c>
      <c r="H68" s="13"/>
      <c r="I68" s="18"/>
    </row>
    <row r="69" spans="1:9" ht="24.75" customHeight="1" x14ac:dyDescent="0.2">
      <c r="A69" s="17">
        <f t="shared" si="5"/>
        <v>166</v>
      </c>
      <c r="B69" s="13"/>
      <c r="C69" s="18"/>
      <c r="D69" s="23">
        <f t="shared" si="6"/>
        <v>191</v>
      </c>
      <c r="E69" s="13"/>
      <c r="F69" s="18"/>
      <c r="G69" s="23">
        <f t="shared" si="7"/>
        <v>216</v>
      </c>
      <c r="H69" s="13"/>
      <c r="I69" s="18"/>
    </row>
    <row r="70" spans="1:9" ht="24.75" customHeight="1" x14ac:dyDescent="0.2">
      <c r="A70" s="17">
        <f t="shared" si="5"/>
        <v>167</v>
      </c>
      <c r="B70" s="13"/>
      <c r="C70" s="18"/>
      <c r="D70" s="23">
        <f t="shared" si="6"/>
        <v>192</v>
      </c>
      <c r="E70" s="13"/>
      <c r="F70" s="18"/>
      <c r="G70" s="23">
        <f t="shared" si="7"/>
        <v>217</v>
      </c>
      <c r="H70" s="13"/>
      <c r="I70" s="18"/>
    </row>
    <row r="71" spans="1:9" ht="24.75" customHeight="1" x14ac:dyDescent="0.2">
      <c r="A71" s="17">
        <f t="shared" si="5"/>
        <v>168</v>
      </c>
      <c r="B71" s="13"/>
      <c r="C71" s="18"/>
      <c r="D71" s="23">
        <f t="shared" si="6"/>
        <v>193</v>
      </c>
      <c r="E71" s="13"/>
      <c r="F71" s="18"/>
      <c r="G71" s="23">
        <f t="shared" si="7"/>
        <v>218</v>
      </c>
      <c r="H71" s="13"/>
      <c r="I71" s="18"/>
    </row>
    <row r="72" spans="1:9" ht="24.75" customHeight="1" x14ac:dyDescent="0.2">
      <c r="A72" s="17">
        <f t="shared" si="5"/>
        <v>169</v>
      </c>
      <c r="B72" s="13"/>
      <c r="C72" s="18"/>
      <c r="D72" s="23">
        <f t="shared" si="6"/>
        <v>194</v>
      </c>
      <c r="E72" s="13"/>
      <c r="F72" s="18"/>
      <c r="G72" s="23">
        <f t="shared" si="7"/>
        <v>219</v>
      </c>
      <c r="H72" s="13"/>
      <c r="I72" s="18"/>
    </row>
    <row r="73" spans="1:9" ht="24.75" customHeight="1" x14ac:dyDescent="0.2">
      <c r="A73" s="17">
        <f t="shared" si="5"/>
        <v>170</v>
      </c>
      <c r="B73" s="13"/>
      <c r="C73" s="18"/>
      <c r="D73" s="23">
        <f t="shared" si="6"/>
        <v>195</v>
      </c>
      <c r="E73" s="13"/>
      <c r="F73" s="18"/>
      <c r="G73" s="23">
        <f t="shared" si="7"/>
        <v>220</v>
      </c>
      <c r="H73" s="13"/>
      <c r="I73" s="18"/>
    </row>
    <row r="74" spans="1:9" ht="24.75" customHeight="1" x14ac:dyDescent="0.2">
      <c r="A74" s="17">
        <f t="shared" si="5"/>
        <v>171</v>
      </c>
      <c r="B74" s="13"/>
      <c r="C74" s="18"/>
      <c r="D74" s="23">
        <f t="shared" si="6"/>
        <v>196</v>
      </c>
      <c r="E74" s="13"/>
      <c r="F74" s="18"/>
      <c r="G74" s="23">
        <f t="shared" si="7"/>
        <v>221</v>
      </c>
      <c r="H74" s="13"/>
      <c r="I74" s="18"/>
    </row>
    <row r="75" spans="1:9" ht="24.75" customHeight="1" x14ac:dyDescent="0.2">
      <c r="A75" s="17">
        <f t="shared" si="5"/>
        <v>172</v>
      </c>
      <c r="B75" s="13"/>
      <c r="C75" s="18"/>
      <c r="D75" s="23">
        <f t="shared" si="6"/>
        <v>197</v>
      </c>
      <c r="E75" s="13"/>
      <c r="F75" s="18"/>
      <c r="G75" s="23">
        <f t="shared" si="7"/>
        <v>222</v>
      </c>
      <c r="H75" s="13"/>
      <c r="I75" s="18"/>
    </row>
    <row r="76" spans="1:9" ht="24.75" customHeight="1" x14ac:dyDescent="0.2">
      <c r="A76" s="17">
        <f t="shared" si="5"/>
        <v>173</v>
      </c>
      <c r="B76" s="13"/>
      <c r="C76" s="18"/>
      <c r="D76" s="23">
        <f t="shared" si="6"/>
        <v>198</v>
      </c>
      <c r="E76" s="13"/>
      <c r="F76" s="18"/>
      <c r="G76" s="23">
        <f t="shared" si="7"/>
        <v>223</v>
      </c>
      <c r="H76" s="13"/>
      <c r="I76" s="18"/>
    </row>
    <row r="77" spans="1:9" ht="24.75" customHeight="1" x14ac:dyDescent="0.2">
      <c r="A77" s="17">
        <f t="shared" si="5"/>
        <v>174</v>
      </c>
      <c r="B77" s="13"/>
      <c r="C77" s="18"/>
      <c r="D77" s="23">
        <f t="shared" si="6"/>
        <v>199</v>
      </c>
      <c r="E77" s="13"/>
      <c r="F77" s="18"/>
      <c r="G77" s="23">
        <f t="shared" si="7"/>
        <v>224</v>
      </c>
      <c r="H77" s="13"/>
      <c r="I77" s="18"/>
    </row>
    <row r="78" spans="1:9" ht="24.75" customHeight="1" thickBot="1" x14ac:dyDescent="0.25">
      <c r="A78" s="19">
        <f t="shared" si="5"/>
        <v>175</v>
      </c>
      <c r="B78" s="20"/>
      <c r="C78" s="21"/>
      <c r="D78" s="24">
        <f t="shared" si="6"/>
        <v>200</v>
      </c>
      <c r="E78" s="20"/>
      <c r="F78" s="21"/>
      <c r="G78" s="24">
        <f t="shared" si="7"/>
        <v>225</v>
      </c>
      <c r="H78" s="20"/>
      <c r="I78" s="21"/>
    </row>
    <row r="79" spans="1:9" ht="24.75" customHeight="1" x14ac:dyDescent="0.2">
      <c r="A79" s="26">
        <f>G78+1</f>
        <v>226</v>
      </c>
      <c r="B79" s="27"/>
      <c r="C79" s="28"/>
      <c r="D79" s="29">
        <f>A103+1</f>
        <v>251</v>
      </c>
      <c r="E79" s="27"/>
      <c r="F79" s="28"/>
      <c r="G79" s="29">
        <f>D103+1</f>
        <v>276</v>
      </c>
      <c r="H79" s="27"/>
      <c r="I79" s="28"/>
    </row>
    <row r="80" spans="1:9" ht="24.75" customHeight="1" x14ac:dyDescent="0.2">
      <c r="A80" s="17">
        <f>A79+1</f>
        <v>227</v>
      </c>
      <c r="B80" s="13"/>
      <c r="C80" s="18"/>
      <c r="D80" s="23">
        <f>D79+1</f>
        <v>252</v>
      </c>
      <c r="E80" s="13"/>
      <c r="F80" s="18"/>
      <c r="G80" s="23">
        <f>G79+1</f>
        <v>277</v>
      </c>
      <c r="H80" s="13"/>
      <c r="I80" s="18"/>
    </row>
    <row r="81" spans="1:9" ht="24.75" customHeight="1" x14ac:dyDescent="0.2">
      <c r="A81" s="17">
        <f t="shared" ref="A81:A103" si="8">A80+1</f>
        <v>228</v>
      </c>
      <c r="B81" s="13"/>
      <c r="C81" s="18"/>
      <c r="D81" s="23">
        <f t="shared" ref="D81:D103" si="9">D80+1</f>
        <v>253</v>
      </c>
      <c r="E81" s="13"/>
      <c r="F81" s="18"/>
      <c r="G81" s="23">
        <f t="shared" ref="G81:G103" si="10">G80+1</f>
        <v>278</v>
      </c>
      <c r="H81" s="13"/>
      <c r="I81" s="18"/>
    </row>
    <row r="82" spans="1:9" ht="24.75" customHeight="1" x14ac:dyDescent="0.2">
      <c r="A82" s="17">
        <f t="shared" si="8"/>
        <v>229</v>
      </c>
      <c r="B82" s="13"/>
      <c r="C82" s="18"/>
      <c r="D82" s="23">
        <f t="shared" si="9"/>
        <v>254</v>
      </c>
      <c r="E82" s="13"/>
      <c r="F82" s="18"/>
      <c r="G82" s="23">
        <f t="shared" si="10"/>
        <v>279</v>
      </c>
      <c r="H82" s="13"/>
      <c r="I82" s="18"/>
    </row>
    <row r="83" spans="1:9" ht="24.75" customHeight="1" x14ac:dyDescent="0.2">
      <c r="A83" s="17">
        <f t="shared" si="8"/>
        <v>230</v>
      </c>
      <c r="B83" s="13"/>
      <c r="C83" s="18"/>
      <c r="D83" s="23">
        <f t="shared" si="9"/>
        <v>255</v>
      </c>
      <c r="E83" s="13"/>
      <c r="F83" s="18"/>
      <c r="G83" s="23">
        <f t="shared" si="10"/>
        <v>280</v>
      </c>
      <c r="H83" s="13"/>
      <c r="I83" s="18"/>
    </row>
    <row r="84" spans="1:9" ht="24.75" customHeight="1" x14ac:dyDescent="0.2">
      <c r="A84" s="17">
        <f t="shared" si="8"/>
        <v>231</v>
      </c>
      <c r="B84" s="13"/>
      <c r="C84" s="18"/>
      <c r="D84" s="23">
        <f t="shared" si="9"/>
        <v>256</v>
      </c>
      <c r="E84" s="13"/>
      <c r="F84" s="18"/>
      <c r="G84" s="23">
        <f t="shared" si="10"/>
        <v>281</v>
      </c>
      <c r="H84" s="13"/>
      <c r="I84" s="18"/>
    </row>
    <row r="85" spans="1:9" ht="24.75" customHeight="1" x14ac:dyDescent="0.2">
      <c r="A85" s="17">
        <f t="shared" si="8"/>
        <v>232</v>
      </c>
      <c r="B85" s="13"/>
      <c r="C85" s="18"/>
      <c r="D85" s="23">
        <f t="shared" si="9"/>
        <v>257</v>
      </c>
      <c r="E85" s="13"/>
      <c r="F85" s="18"/>
      <c r="G85" s="23">
        <f t="shared" si="10"/>
        <v>282</v>
      </c>
      <c r="H85" s="13"/>
      <c r="I85" s="18"/>
    </row>
    <row r="86" spans="1:9" ht="24.75" customHeight="1" x14ac:dyDescent="0.2">
      <c r="A86" s="17">
        <f t="shared" si="8"/>
        <v>233</v>
      </c>
      <c r="B86" s="13"/>
      <c r="C86" s="18"/>
      <c r="D86" s="23">
        <f t="shared" si="9"/>
        <v>258</v>
      </c>
      <c r="E86" s="13"/>
      <c r="F86" s="18"/>
      <c r="G86" s="23">
        <f t="shared" si="10"/>
        <v>283</v>
      </c>
      <c r="H86" s="13"/>
      <c r="I86" s="18"/>
    </row>
    <row r="87" spans="1:9" ht="24.75" customHeight="1" x14ac:dyDescent="0.2">
      <c r="A87" s="17">
        <f t="shared" si="8"/>
        <v>234</v>
      </c>
      <c r="B87" s="13"/>
      <c r="C87" s="18"/>
      <c r="D87" s="23">
        <f t="shared" si="9"/>
        <v>259</v>
      </c>
      <c r="E87" s="13"/>
      <c r="F87" s="18"/>
      <c r="G87" s="23">
        <f t="shared" si="10"/>
        <v>284</v>
      </c>
      <c r="H87" s="13"/>
      <c r="I87" s="18"/>
    </row>
    <row r="88" spans="1:9" ht="24.75" customHeight="1" x14ac:dyDescent="0.2">
      <c r="A88" s="17">
        <f t="shared" si="8"/>
        <v>235</v>
      </c>
      <c r="B88" s="13"/>
      <c r="C88" s="18"/>
      <c r="D88" s="23">
        <f t="shared" si="9"/>
        <v>260</v>
      </c>
      <c r="E88" s="13"/>
      <c r="F88" s="18"/>
      <c r="G88" s="23">
        <f t="shared" si="10"/>
        <v>285</v>
      </c>
      <c r="H88" s="13"/>
      <c r="I88" s="18"/>
    </row>
    <row r="89" spans="1:9" ht="24.75" customHeight="1" x14ac:dyDescent="0.2">
      <c r="A89" s="17">
        <f t="shared" si="8"/>
        <v>236</v>
      </c>
      <c r="B89" s="13"/>
      <c r="C89" s="18"/>
      <c r="D89" s="23">
        <f t="shared" si="9"/>
        <v>261</v>
      </c>
      <c r="E89" s="13"/>
      <c r="F89" s="18"/>
      <c r="G89" s="23">
        <f t="shared" si="10"/>
        <v>286</v>
      </c>
      <c r="H89" s="13"/>
      <c r="I89" s="18"/>
    </row>
    <row r="90" spans="1:9" ht="24.75" customHeight="1" x14ac:dyDescent="0.2">
      <c r="A90" s="17">
        <f t="shared" si="8"/>
        <v>237</v>
      </c>
      <c r="B90" s="13"/>
      <c r="C90" s="18"/>
      <c r="D90" s="23">
        <f t="shared" si="9"/>
        <v>262</v>
      </c>
      <c r="E90" s="13"/>
      <c r="F90" s="18"/>
      <c r="G90" s="23">
        <f t="shared" si="10"/>
        <v>287</v>
      </c>
      <c r="H90" s="13"/>
      <c r="I90" s="18"/>
    </row>
    <row r="91" spans="1:9" ht="24.75" customHeight="1" x14ac:dyDescent="0.2">
      <c r="A91" s="17">
        <f t="shared" si="8"/>
        <v>238</v>
      </c>
      <c r="B91" s="13"/>
      <c r="C91" s="18"/>
      <c r="D91" s="23">
        <f t="shared" si="9"/>
        <v>263</v>
      </c>
      <c r="E91" s="13"/>
      <c r="F91" s="18"/>
      <c r="G91" s="23">
        <f t="shared" si="10"/>
        <v>288</v>
      </c>
      <c r="H91" s="13"/>
      <c r="I91" s="18"/>
    </row>
    <row r="92" spans="1:9" ht="24.75" customHeight="1" x14ac:dyDescent="0.2">
      <c r="A92" s="17">
        <f t="shared" si="8"/>
        <v>239</v>
      </c>
      <c r="B92" s="13"/>
      <c r="C92" s="18"/>
      <c r="D92" s="23">
        <f t="shared" si="9"/>
        <v>264</v>
      </c>
      <c r="E92" s="13"/>
      <c r="F92" s="18"/>
      <c r="G92" s="23">
        <f t="shared" si="10"/>
        <v>289</v>
      </c>
      <c r="H92" s="13"/>
      <c r="I92" s="18"/>
    </row>
    <row r="93" spans="1:9" ht="24.75" customHeight="1" x14ac:dyDescent="0.2">
      <c r="A93" s="17">
        <f t="shared" si="8"/>
        <v>240</v>
      </c>
      <c r="B93" s="13"/>
      <c r="C93" s="18"/>
      <c r="D93" s="23">
        <f t="shared" si="9"/>
        <v>265</v>
      </c>
      <c r="E93" s="13"/>
      <c r="F93" s="18"/>
      <c r="G93" s="23">
        <f t="shared" si="10"/>
        <v>290</v>
      </c>
      <c r="H93" s="13"/>
      <c r="I93" s="18"/>
    </row>
    <row r="94" spans="1:9" ht="24.75" customHeight="1" x14ac:dyDescent="0.2">
      <c r="A94" s="17">
        <f t="shared" si="8"/>
        <v>241</v>
      </c>
      <c r="B94" s="13"/>
      <c r="C94" s="18"/>
      <c r="D94" s="23">
        <f t="shared" si="9"/>
        <v>266</v>
      </c>
      <c r="E94" s="13"/>
      <c r="F94" s="18"/>
      <c r="G94" s="23">
        <f t="shared" si="10"/>
        <v>291</v>
      </c>
      <c r="H94" s="13"/>
      <c r="I94" s="18"/>
    </row>
    <row r="95" spans="1:9" ht="24.75" customHeight="1" x14ac:dyDescent="0.2">
      <c r="A95" s="17">
        <f t="shared" si="8"/>
        <v>242</v>
      </c>
      <c r="B95" s="13"/>
      <c r="C95" s="18"/>
      <c r="D95" s="23">
        <f t="shared" si="9"/>
        <v>267</v>
      </c>
      <c r="E95" s="13"/>
      <c r="F95" s="18"/>
      <c r="G95" s="23">
        <f t="shared" si="10"/>
        <v>292</v>
      </c>
      <c r="H95" s="13"/>
      <c r="I95" s="18"/>
    </row>
    <row r="96" spans="1:9" ht="24.75" customHeight="1" x14ac:dyDescent="0.2">
      <c r="A96" s="17">
        <f t="shared" si="8"/>
        <v>243</v>
      </c>
      <c r="B96" s="13"/>
      <c r="C96" s="18"/>
      <c r="D96" s="23">
        <f t="shared" si="9"/>
        <v>268</v>
      </c>
      <c r="E96" s="13"/>
      <c r="F96" s="18"/>
      <c r="G96" s="23">
        <f t="shared" si="10"/>
        <v>293</v>
      </c>
      <c r="H96" s="13"/>
      <c r="I96" s="18"/>
    </row>
    <row r="97" spans="1:9" ht="24.75" customHeight="1" x14ac:dyDescent="0.2">
      <c r="A97" s="17">
        <f t="shared" si="8"/>
        <v>244</v>
      </c>
      <c r="B97" s="13"/>
      <c r="C97" s="18"/>
      <c r="D97" s="23">
        <f t="shared" si="9"/>
        <v>269</v>
      </c>
      <c r="E97" s="13"/>
      <c r="F97" s="18"/>
      <c r="G97" s="23">
        <f t="shared" si="10"/>
        <v>294</v>
      </c>
      <c r="H97" s="13"/>
      <c r="I97" s="18"/>
    </row>
    <row r="98" spans="1:9" ht="24.75" customHeight="1" x14ac:dyDescent="0.2">
      <c r="A98" s="17">
        <f t="shared" si="8"/>
        <v>245</v>
      </c>
      <c r="B98" s="13"/>
      <c r="C98" s="18"/>
      <c r="D98" s="23">
        <f t="shared" si="9"/>
        <v>270</v>
      </c>
      <c r="E98" s="13"/>
      <c r="F98" s="18"/>
      <c r="G98" s="23">
        <f t="shared" si="10"/>
        <v>295</v>
      </c>
      <c r="H98" s="13"/>
      <c r="I98" s="18"/>
    </row>
    <row r="99" spans="1:9" ht="24.75" customHeight="1" x14ac:dyDescent="0.2">
      <c r="A99" s="17">
        <f t="shared" si="8"/>
        <v>246</v>
      </c>
      <c r="B99" s="13"/>
      <c r="C99" s="18"/>
      <c r="D99" s="23">
        <f t="shared" si="9"/>
        <v>271</v>
      </c>
      <c r="E99" s="13"/>
      <c r="F99" s="18"/>
      <c r="G99" s="23">
        <f t="shared" si="10"/>
        <v>296</v>
      </c>
      <c r="H99" s="13"/>
      <c r="I99" s="18"/>
    </row>
    <row r="100" spans="1:9" ht="24.75" customHeight="1" x14ac:dyDescent="0.2">
      <c r="A100" s="17">
        <f t="shared" si="8"/>
        <v>247</v>
      </c>
      <c r="B100" s="13"/>
      <c r="C100" s="18"/>
      <c r="D100" s="23">
        <f t="shared" si="9"/>
        <v>272</v>
      </c>
      <c r="E100" s="13"/>
      <c r="F100" s="18"/>
      <c r="G100" s="23">
        <f t="shared" si="10"/>
        <v>297</v>
      </c>
      <c r="H100" s="13"/>
      <c r="I100" s="18"/>
    </row>
    <row r="101" spans="1:9" ht="24.75" customHeight="1" x14ac:dyDescent="0.2">
      <c r="A101" s="17">
        <f t="shared" si="8"/>
        <v>248</v>
      </c>
      <c r="B101" s="13"/>
      <c r="C101" s="18"/>
      <c r="D101" s="23">
        <f t="shared" si="9"/>
        <v>273</v>
      </c>
      <c r="E101" s="13"/>
      <c r="F101" s="18"/>
      <c r="G101" s="23">
        <f t="shared" si="10"/>
        <v>298</v>
      </c>
      <c r="H101" s="13"/>
      <c r="I101" s="18"/>
    </row>
    <row r="102" spans="1:9" ht="24.75" customHeight="1" x14ac:dyDescent="0.2">
      <c r="A102" s="17">
        <f t="shared" si="8"/>
        <v>249</v>
      </c>
      <c r="B102" s="13"/>
      <c r="C102" s="18"/>
      <c r="D102" s="23">
        <f t="shared" si="9"/>
        <v>274</v>
      </c>
      <c r="E102" s="13"/>
      <c r="F102" s="18"/>
      <c r="G102" s="23">
        <f t="shared" si="10"/>
        <v>299</v>
      </c>
      <c r="H102" s="13"/>
      <c r="I102" s="18"/>
    </row>
    <row r="103" spans="1:9" ht="24.75" customHeight="1" thickBot="1" x14ac:dyDescent="0.25">
      <c r="A103" s="19">
        <f t="shared" si="8"/>
        <v>250</v>
      </c>
      <c r="B103" s="20"/>
      <c r="C103" s="21"/>
      <c r="D103" s="24">
        <f t="shared" si="9"/>
        <v>275</v>
      </c>
      <c r="E103" s="20"/>
      <c r="F103" s="21"/>
      <c r="G103" s="24">
        <f t="shared" si="10"/>
        <v>300</v>
      </c>
      <c r="H103" s="20"/>
      <c r="I103" s="21"/>
    </row>
  </sheetData>
  <mergeCells count="3">
    <mergeCell ref="A1:I1"/>
    <mergeCell ref="A2:I2"/>
    <mergeCell ref="K11:N11"/>
  </mergeCells>
  <hyperlinks>
    <hyperlink ref="K11:N11" location="'(Yr 11-14 Boys) RESULTS'!A1" display="CLICK TO RETURN TO REULTS PAGE" xr:uid="{1353758E-9BE8-47EC-98BE-5EBFBDCE347E}"/>
  </hyperlinks>
  <printOptions horizontalCentered="1"/>
  <pageMargins left="0.19685039370078741" right="0.19685039370078741" top="1.4960629921259843" bottom="0.39370078740157483" header="0.19685039370078741" footer="0.19685039370078741"/>
  <pageSetup paperSize="9" fitToHeight="0" orientation="portrait" r:id="rId1"/>
  <headerFooter>
    <oddHeader>&amp;L&amp;G&amp;C&amp;"-,Bold"&amp;22WSAA Virtual Programme 2020/2021
Cross Country&amp;R&amp;G</oddHeader>
    <oddFooter>&amp;R&amp;"-,Bold"&amp;12SHEET &amp;P OF &amp;N</oddFooter>
  </headerFooter>
  <rowBreaks count="3" manualBreakCount="3">
    <brk id="28" max="8" man="1"/>
    <brk id="53" max="8" man="1"/>
    <brk id="78" max="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rgb="FFFFFF00"/>
    <pageSetUpPr fitToPage="1"/>
  </sheetPr>
  <dimension ref="A1:N1003"/>
  <sheetViews>
    <sheetView showZeros="0" zoomScaleNormal="100" zoomScaleSheetLayoutView="100" workbookViewId="0">
      <pane ySplit="3" topLeftCell="A4" activePane="bottomLeft" state="frozen"/>
      <selection activeCell="D201" sqref="D201"/>
      <selection pane="bottomLeft" activeCell="J3" sqref="J3:L3"/>
    </sheetView>
  </sheetViews>
  <sheetFormatPr defaultRowHeight="15.75" customHeight="1" x14ac:dyDescent="0.2"/>
  <cols>
    <col min="1" max="1" width="5.5703125" style="36" bestFit="1" customWidth="1"/>
    <col min="2" max="3" width="28.7109375" style="37" customWidth="1"/>
    <col min="4" max="4" width="15.85546875" style="37" bestFit="1" customWidth="1"/>
    <col min="5" max="5" width="14.5703125" style="36" bestFit="1" customWidth="1"/>
    <col min="6" max="6" width="27.140625" style="38" customWidth="1"/>
    <col min="7" max="13" width="9.140625" style="38"/>
    <col min="14" max="14" width="16.5703125" style="38" bestFit="1" customWidth="1"/>
    <col min="15" max="16384" width="9.140625" style="38"/>
  </cols>
  <sheetData>
    <row r="1" spans="1:14" s="50" customFormat="1" ht="23.25" x14ac:dyDescent="0.35">
      <c r="A1" s="109" t="str">
        <f>'(Yr 7-8-Girls) RESULTS'!C3</f>
        <v>WSAA Virtual Programme 2020/2021</v>
      </c>
      <c r="B1" s="109"/>
      <c r="C1" s="109"/>
      <c r="D1" s="109"/>
      <c r="E1" s="109"/>
      <c r="F1" s="109"/>
      <c r="G1" s="108" t="s">
        <v>17</v>
      </c>
      <c r="H1" s="108"/>
      <c r="I1" s="108"/>
      <c r="J1" s="108"/>
      <c r="K1" s="108"/>
      <c r="L1" s="108"/>
      <c r="N1" s="66" t="s">
        <v>38</v>
      </c>
    </row>
    <row r="2" spans="1:14" s="49" customFormat="1" ht="21" x14ac:dyDescent="0.35">
      <c r="A2" s="110" t="str">
        <f>'(Yr 7-8-Girls) RESULTS'!C5</f>
        <v>from Monday 30th Nov-Friday 18th Dec</v>
      </c>
      <c r="B2" s="110"/>
      <c r="C2" s="110"/>
      <c r="D2" s="110"/>
      <c r="E2" s="110"/>
      <c r="F2" s="110"/>
      <c r="G2" s="107" t="s">
        <v>65</v>
      </c>
      <c r="H2" s="107"/>
      <c r="I2" s="107"/>
      <c r="J2" s="107"/>
      <c r="K2" s="107"/>
      <c r="L2" s="107"/>
    </row>
    <row r="3" spans="1:14" ht="23.25" x14ac:dyDescent="0.35">
      <c r="A3" s="51" t="s">
        <v>0</v>
      </c>
      <c r="B3" s="52" t="s">
        <v>19</v>
      </c>
      <c r="C3" s="52" t="s">
        <v>20</v>
      </c>
      <c r="D3" s="52" t="s">
        <v>18</v>
      </c>
      <c r="E3" s="51" t="s">
        <v>1</v>
      </c>
      <c r="F3" s="52" t="s">
        <v>21</v>
      </c>
      <c r="G3" s="111" t="s">
        <v>22</v>
      </c>
      <c r="H3" s="108"/>
      <c r="I3" s="108"/>
      <c r="J3" s="112" t="s">
        <v>66</v>
      </c>
      <c r="K3" s="112"/>
      <c r="L3" s="112"/>
    </row>
    <row r="4" spans="1:14" ht="15.75" customHeight="1" x14ac:dyDescent="0.2">
      <c r="A4" s="59">
        <v>1</v>
      </c>
      <c r="B4" s="92" t="s">
        <v>53</v>
      </c>
      <c r="C4" s="92" t="s">
        <v>54</v>
      </c>
      <c r="D4" s="92" t="s">
        <v>64</v>
      </c>
      <c r="E4" s="93" t="s">
        <v>60</v>
      </c>
      <c r="F4" s="94" t="str">
        <f>IF(B4="","",CONCATENATE(PROPER(B4)," ",UPPER(C4)))</f>
        <v>Jessica EDWARDS</v>
      </c>
    </row>
    <row r="5" spans="1:14" ht="15.75" customHeight="1" x14ac:dyDescent="0.2">
      <c r="A5" s="59">
        <v>2</v>
      </c>
      <c r="B5" s="92" t="s">
        <v>61</v>
      </c>
      <c r="C5" s="92" t="s">
        <v>62</v>
      </c>
      <c r="D5" s="92" t="s">
        <v>63</v>
      </c>
      <c r="E5" s="93" t="s">
        <v>60</v>
      </c>
      <c r="F5" s="94" t="str">
        <f t="shared" ref="F5:F68" si="0">IF(B5="","",CONCATENATE(PROPER(B5)," ",UPPER(C5)))</f>
        <v>Steve JONES</v>
      </c>
      <c r="H5" s="53"/>
    </row>
    <row r="6" spans="1:14" ht="15.75" customHeight="1" x14ac:dyDescent="0.2">
      <c r="A6" s="59">
        <v>3</v>
      </c>
      <c r="B6" s="92"/>
      <c r="C6" s="92"/>
      <c r="D6" s="92"/>
      <c r="E6" s="93"/>
      <c r="F6" s="94" t="str">
        <f t="shared" si="0"/>
        <v/>
      </c>
      <c r="H6" s="53"/>
    </row>
    <row r="7" spans="1:14" ht="15.75" customHeight="1" x14ac:dyDescent="0.2">
      <c r="A7" s="59">
        <v>4</v>
      </c>
      <c r="B7" s="92"/>
      <c r="C7" s="92"/>
      <c r="D7" s="92"/>
      <c r="E7" s="93"/>
      <c r="F7" s="94" t="str">
        <f t="shared" si="0"/>
        <v/>
      </c>
      <c r="H7" s="53"/>
    </row>
    <row r="8" spans="1:14" ht="15.75" customHeight="1" x14ac:dyDescent="0.2">
      <c r="A8" s="59">
        <v>5</v>
      </c>
      <c r="B8" s="92"/>
      <c r="C8" s="92"/>
      <c r="D8" s="92"/>
      <c r="E8" s="93"/>
      <c r="F8" s="94" t="str">
        <f t="shared" si="0"/>
        <v/>
      </c>
      <c r="H8" s="53"/>
    </row>
    <row r="9" spans="1:14" ht="15.75" customHeight="1" x14ac:dyDescent="0.2">
      <c r="A9" s="59">
        <v>6</v>
      </c>
      <c r="B9" s="92"/>
      <c r="C9" s="92"/>
      <c r="D9" s="92"/>
      <c r="E9" s="93"/>
      <c r="F9" s="94" t="str">
        <f t="shared" si="0"/>
        <v/>
      </c>
      <c r="H9" s="53"/>
    </row>
    <row r="10" spans="1:14" ht="15.75" customHeight="1" x14ac:dyDescent="0.2">
      <c r="A10" s="59">
        <v>7</v>
      </c>
      <c r="B10" s="92"/>
      <c r="C10" s="92"/>
      <c r="D10" s="92"/>
      <c r="E10" s="93"/>
      <c r="F10" s="94" t="str">
        <f t="shared" si="0"/>
        <v/>
      </c>
      <c r="H10" s="53"/>
    </row>
    <row r="11" spans="1:14" ht="15.75" customHeight="1" x14ac:dyDescent="0.2">
      <c r="A11" s="59">
        <v>8</v>
      </c>
      <c r="B11" s="92"/>
      <c r="C11" s="92"/>
      <c r="D11" s="92"/>
      <c r="E11" s="93"/>
      <c r="F11" s="94" t="str">
        <f t="shared" si="0"/>
        <v/>
      </c>
      <c r="H11" s="53"/>
    </row>
    <row r="12" spans="1:14" ht="15.75" customHeight="1" x14ac:dyDescent="0.2">
      <c r="A12" s="59">
        <v>9</v>
      </c>
      <c r="B12" s="92"/>
      <c r="C12" s="92"/>
      <c r="D12" s="92"/>
      <c r="E12" s="93"/>
      <c r="F12" s="94" t="str">
        <f t="shared" si="0"/>
        <v/>
      </c>
      <c r="H12" s="53"/>
    </row>
    <row r="13" spans="1:14" ht="15.75" customHeight="1" x14ac:dyDescent="0.2">
      <c r="A13" s="59">
        <v>10</v>
      </c>
      <c r="B13" s="92"/>
      <c r="C13" s="92"/>
      <c r="D13" s="92"/>
      <c r="E13" s="93"/>
      <c r="F13" s="94" t="str">
        <f t="shared" si="0"/>
        <v/>
      </c>
      <c r="H13" s="89"/>
    </row>
    <row r="14" spans="1:14" ht="15.75" customHeight="1" x14ac:dyDescent="0.2">
      <c r="A14" s="59">
        <v>11</v>
      </c>
      <c r="B14" s="92"/>
      <c r="C14" s="92"/>
      <c r="D14" s="92"/>
      <c r="E14" s="93"/>
      <c r="F14" s="94" t="str">
        <f t="shared" si="0"/>
        <v/>
      </c>
      <c r="H14" s="53"/>
    </row>
    <row r="15" spans="1:14" ht="15.75" customHeight="1" x14ac:dyDescent="0.2">
      <c r="A15" s="59">
        <v>12</v>
      </c>
      <c r="B15" s="92"/>
      <c r="C15" s="92"/>
      <c r="D15" s="92"/>
      <c r="E15" s="93"/>
      <c r="F15" s="94" t="str">
        <f t="shared" si="0"/>
        <v/>
      </c>
      <c r="H15" s="53"/>
    </row>
    <row r="16" spans="1:14" ht="15.75" customHeight="1" x14ac:dyDescent="0.2">
      <c r="A16" s="59">
        <v>13</v>
      </c>
      <c r="B16" s="92"/>
      <c r="C16" s="92"/>
      <c r="D16" s="92"/>
      <c r="E16" s="93"/>
      <c r="F16" s="94" t="str">
        <f t="shared" si="0"/>
        <v/>
      </c>
    </row>
    <row r="17" spans="1:8" ht="15.75" customHeight="1" x14ac:dyDescent="0.2">
      <c r="A17" s="59">
        <v>14</v>
      </c>
      <c r="B17" s="92"/>
      <c r="C17" s="92"/>
      <c r="D17" s="92"/>
      <c r="E17" s="93"/>
      <c r="F17" s="94" t="str">
        <f t="shared" si="0"/>
        <v/>
      </c>
      <c r="H17" s="95"/>
    </row>
    <row r="18" spans="1:8" ht="15.75" customHeight="1" x14ac:dyDescent="0.2">
      <c r="A18" s="59">
        <v>15</v>
      </c>
      <c r="B18" s="92"/>
      <c r="C18" s="92"/>
      <c r="D18" s="92"/>
      <c r="E18" s="93"/>
      <c r="F18" s="94" t="str">
        <f t="shared" si="0"/>
        <v/>
      </c>
    </row>
    <row r="19" spans="1:8" ht="15.75" customHeight="1" x14ac:dyDescent="0.2">
      <c r="A19" s="59">
        <v>16</v>
      </c>
      <c r="B19" s="92"/>
      <c r="C19" s="92"/>
      <c r="D19" s="92"/>
      <c r="E19" s="93"/>
      <c r="F19" s="94" t="str">
        <f t="shared" si="0"/>
        <v/>
      </c>
    </row>
    <row r="20" spans="1:8" ht="15.75" customHeight="1" x14ac:dyDescent="0.2">
      <c r="A20" s="59">
        <v>17</v>
      </c>
      <c r="B20" s="92"/>
      <c r="C20" s="92"/>
      <c r="D20" s="92"/>
      <c r="E20" s="93"/>
      <c r="F20" s="94" t="str">
        <f t="shared" si="0"/>
        <v/>
      </c>
    </row>
    <row r="21" spans="1:8" ht="15.75" customHeight="1" x14ac:dyDescent="0.2">
      <c r="A21" s="59">
        <v>18</v>
      </c>
      <c r="B21" s="92"/>
      <c r="C21" s="92"/>
      <c r="D21" s="92"/>
      <c r="E21" s="93"/>
      <c r="F21" s="94" t="str">
        <f t="shared" si="0"/>
        <v/>
      </c>
    </row>
    <row r="22" spans="1:8" ht="15.75" customHeight="1" x14ac:dyDescent="0.2">
      <c r="A22" s="59">
        <v>19</v>
      </c>
      <c r="B22" s="92"/>
      <c r="C22" s="92"/>
      <c r="D22" s="92"/>
      <c r="E22" s="93"/>
      <c r="F22" s="94" t="str">
        <f t="shared" si="0"/>
        <v/>
      </c>
    </row>
    <row r="23" spans="1:8" ht="15.75" customHeight="1" x14ac:dyDescent="0.2">
      <c r="A23" s="59">
        <v>20</v>
      </c>
      <c r="B23" s="92"/>
      <c r="C23" s="92"/>
      <c r="D23" s="92"/>
      <c r="E23" s="93"/>
      <c r="F23" s="94" t="str">
        <f t="shared" si="0"/>
        <v/>
      </c>
    </row>
    <row r="24" spans="1:8" ht="15.75" customHeight="1" x14ac:dyDescent="0.2">
      <c r="A24" s="59">
        <v>21</v>
      </c>
      <c r="B24" s="92"/>
      <c r="C24" s="92"/>
      <c r="D24" s="92"/>
      <c r="E24" s="93"/>
      <c r="F24" s="94" t="str">
        <f t="shared" si="0"/>
        <v/>
      </c>
    </row>
    <row r="25" spans="1:8" ht="15.75" customHeight="1" x14ac:dyDescent="0.2">
      <c r="A25" s="59">
        <v>22</v>
      </c>
      <c r="B25" s="92"/>
      <c r="C25" s="92"/>
      <c r="D25" s="92"/>
      <c r="E25" s="93"/>
      <c r="F25" s="94" t="str">
        <f t="shared" si="0"/>
        <v/>
      </c>
    </row>
    <row r="26" spans="1:8" ht="15.75" customHeight="1" x14ac:dyDescent="0.2">
      <c r="A26" s="59">
        <v>23</v>
      </c>
      <c r="B26" s="92"/>
      <c r="C26" s="92"/>
      <c r="D26" s="92"/>
      <c r="E26" s="93"/>
      <c r="F26" s="94" t="str">
        <f t="shared" si="0"/>
        <v/>
      </c>
    </row>
    <row r="27" spans="1:8" ht="15.75" customHeight="1" x14ac:dyDescent="0.2">
      <c r="A27" s="59">
        <v>24</v>
      </c>
      <c r="B27" s="92"/>
      <c r="C27" s="92"/>
      <c r="D27" s="92"/>
      <c r="E27" s="93"/>
      <c r="F27" s="94" t="str">
        <f t="shared" si="0"/>
        <v/>
      </c>
    </row>
    <row r="28" spans="1:8" ht="15.75" customHeight="1" x14ac:dyDescent="0.2">
      <c r="A28" s="59">
        <v>25</v>
      </c>
      <c r="B28" s="92"/>
      <c r="C28" s="92"/>
      <c r="D28" s="92"/>
      <c r="E28" s="93"/>
      <c r="F28" s="94" t="str">
        <f t="shared" si="0"/>
        <v/>
      </c>
    </row>
    <row r="29" spans="1:8" ht="15.75" customHeight="1" x14ac:dyDescent="0.2">
      <c r="A29" s="59">
        <v>26</v>
      </c>
      <c r="B29" s="92"/>
      <c r="C29" s="92"/>
      <c r="D29" s="92"/>
      <c r="E29" s="93"/>
      <c r="F29" s="94" t="str">
        <f t="shared" si="0"/>
        <v/>
      </c>
    </row>
    <row r="30" spans="1:8" ht="15.75" customHeight="1" x14ac:dyDescent="0.2">
      <c r="A30" s="59">
        <v>27</v>
      </c>
      <c r="B30" s="92"/>
      <c r="C30" s="92"/>
      <c r="D30" s="92"/>
      <c r="E30" s="93"/>
      <c r="F30" s="94" t="str">
        <f t="shared" si="0"/>
        <v/>
      </c>
    </row>
    <row r="31" spans="1:8" ht="15.75" customHeight="1" x14ac:dyDescent="0.2">
      <c r="A31" s="59">
        <v>28</v>
      </c>
      <c r="B31" s="92"/>
      <c r="C31" s="92"/>
      <c r="D31" s="92"/>
      <c r="E31" s="93"/>
      <c r="F31" s="94" t="str">
        <f t="shared" si="0"/>
        <v/>
      </c>
    </row>
    <row r="32" spans="1:8" ht="15.75" customHeight="1" x14ac:dyDescent="0.2">
      <c r="A32" s="59">
        <v>29</v>
      </c>
      <c r="B32" s="92"/>
      <c r="C32" s="92"/>
      <c r="D32" s="92"/>
      <c r="E32" s="93"/>
      <c r="F32" s="94" t="str">
        <f t="shared" si="0"/>
        <v/>
      </c>
    </row>
    <row r="33" spans="1:6" ht="15.75" customHeight="1" x14ac:dyDescent="0.2">
      <c r="A33" s="59">
        <v>30</v>
      </c>
      <c r="B33" s="92"/>
      <c r="C33" s="92"/>
      <c r="D33" s="92"/>
      <c r="E33" s="93"/>
      <c r="F33" s="94" t="str">
        <f t="shared" si="0"/>
        <v/>
      </c>
    </row>
    <row r="34" spans="1:6" ht="15.75" customHeight="1" x14ac:dyDescent="0.2">
      <c r="A34" s="59">
        <v>31</v>
      </c>
      <c r="B34" s="92"/>
      <c r="C34" s="92"/>
      <c r="D34" s="92"/>
      <c r="E34" s="93"/>
      <c r="F34" s="94" t="str">
        <f t="shared" si="0"/>
        <v/>
      </c>
    </row>
    <row r="35" spans="1:6" ht="15.75" customHeight="1" x14ac:dyDescent="0.2">
      <c r="A35" s="59">
        <v>32</v>
      </c>
      <c r="B35" s="92"/>
      <c r="C35" s="92"/>
      <c r="D35" s="92"/>
      <c r="E35" s="93"/>
      <c r="F35" s="94" t="str">
        <f t="shared" si="0"/>
        <v/>
      </c>
    </row>
    <row r="36" spans="1:6" ht="15.75" customHeight="1" x14ac:dyDescent="0.2">
      <c r="A36" s="59">
        <v>33</v>
      </c>
      <c r="B36" s="92"/>
      <c r="C36" s="92"/>
      <c r="D36" s="92"/>
      <c r="E36" s="93"/>
      <c r="F36" s="94" t="str">
        <f t="shared" si="0"/>
        <v/>
      </c>
    </row>
    <row r="37" spans="1:6" ht="15.75" customHeight="1" x14ac:dyDescent="0.2">
      <c r="A37" s="59">
        <v>34</v>
      </c>
      <c r="B37" s="92"/>
      <c r="C37" s="92"/>
      <c r="D37" s="92"/>
      <c r="E37" s="93"/>
      <c r="F37" s="94" t="str">
        <f t="shared" si="0"/>
        <v/>
      </c>
    </row>
    <row r="38" spans="1:6" ht="15.75" customHeight="1" x14ac:dyDescent="0.2">
      <c r="A38" s="59">
        <v>35</v>
      </c>
      <c r="B38" s="92"/>
      <c r="C38" s="92"/>
      <c r="D38" s="92"/>
      <c r="E38" s="93"/>
      <c r="F38" s="94" t="str">
        <f t="shared" si="0"/>
        <v/>
      </c>
    </row>
    <row r="39" spans="1:6" ht="15.75" customHeight="1" x14ac:dyDescent="0.2">
      <c r="A39" s="59">
        <v>36</v>
      </c>
      <c r="B39" s="92"/>
      <c r="C39" s="92"/>
      <c r="D39" s="92"/>
      <c r="E39" s="93"/>
      <c r="F39" s="94" t="str">
        <f t="shared" si="0"/>
        <v/>
      </c>
    </row>
    <row r="40" spans="1:6" ht="15.75" customHeight="1" x14ac:dyDescent="0.2">
      <c r="A40" s="59">
        <v>37</v>
      </c>
      <c r="B40" s="92"/>
      <c r="C40" s="92"/>
      <c r="D40" s="92"/>
      <c r="E40" s="93"/>
      <c r="F40" s="94" t="str">
        <f t="shared" si="0"/>
        <v/>
      </c>
    </row>
    <row r="41" spans="1:6" ht="15.75" customHeight="1" x14ac:dyDescent="0.2">
      <c r="A41" s="59">
        <v>38</v>
      </c>
      <c r="B41" s="92"/>
      <c r="C41" s="92"/>
      <c r="D41" s="92"/>
      <c r="E41" s="93"/>
      <c r="F41" s="94" t="str">
        <f t="shared" si="0"/>
        <v/>
      </c>
    </row>
    <row r="42" spans="1:6" ht="15.75" customHeight="1" x14ac:dyDescent="0.2">
      <c r="A42" s="59">
        <v>39</v>
      </c>
      <c r="B42" s="92"/>
      <c r="C42" s="92"/>
      <c r="D42" s="92"/>
      <c r="E42" s="93"/>
      <c r="F42" s="94" t="str">
        <f t="shared" si="0"/>
        <v/>
      </c>
    </row>
    <row r="43" spans="1:6" ht="15.75" customHeight="1" x14ac:dyDescent="0.2">
      <c r="A43" s="59">
        <v>40</v>
      </c>
      <c r="B43" s="92"/>
      <c r="C43" s="92"/>
      <c r="D43" s="92"/>
      <c r="E43" s="93"/>
      <c r="F43" s="94" t="str">
        <f t="shared" si="0"/>
        <v/>
      </c>
    </row>
    <row r="44" spans="1:6" ht="15.75" customHeight="1" x14ac:dyDescent="0.2">
      <c r="A44" s="59">
        <v>41</v>
      </c>
      <c r="B44" s="92"/>
      <c r="C44" s="92"/>
      <c r="D44" s="92"/>
      <c r="E44" s="93"/>
      <c r="F44" s="94" t="str">
        <f t="shared" si="0"/>
        <v/>
      </c>
    </row>
    <row r="45" spans="1:6" ht="15.75" customHeight="1" x14ac:dyDescent="0.2">
      <c r="A45" s="59">
        <v>42</v>
      </c>
      <c r="B45" s="92"/>
      <c r="C45" s="92"/>
      <c r="D45" s="92"/>
      <c r="E45" s="93"/>
      <c r="F45" s="94" t="str">
        <f t="shared" si="0"/>
        <v/>
      </c>
    </row>
    <row r="46" spans="1:6" ht="15.75" customHeight="1" x14ac:dyDescent="0.2">
      <c r="A46" s="59">
        <v>43</v>
      </c>
      <c r="B46" s="92"/>
      <c r="C46" s="92"/>
      <c r="D46" s="92"/>
      <c r="E46" s="93"/>
      <c r="F46" s="94" t="str">
        <f t="shared" si="0"/>
        <v/>
      </c>
    </row>
    <row r="47" spans="1:6" ht="15.75" customHeight="1" x14ac:dyDescent="0.2">
      <c r="A47" s="59">
        <v>44</v>
      </c>
      <c r="B47" s="92"/>
      <c r="C47" s="92"/>
      <c r="D47" s="92"/>
      <c r="E47" s="93"/>
      <c r="F47" s="94" t="str">
        <f t="shared" si="0"/>
        <v/>
      </c>
    </row>
    <row r="48" spans="1:6" ht="15.75" customHeight="1" x14ac:dyDescent="0.2">
      <c r="A48" s="59">
        <v>45</v>
      </c>
      <c r="B48" s="92"/>
      <c r="C48" s="92"/>
      <c r="D48" s="92"/>
      <c r="E48" s="93"/>
      <c r="F48" s="94" t="str">
        <f t="shared" si="0"/>
        <v/>
      </c>
    </row>
    <row r="49" spans="1:6" ht="15.75" customHeight="1" x14ac:dyDescent="0.2">
      <c r="A49" s="59">
        <v>46</v>
      </c>
      <c r="B49" s="92"/>
      <c r="C49" s="92"/>
      <c r="D49" s="92"/>
      <c r="E49" s="93"/>
      <c r="F49" s="94" t="str">
        <f t="shared" si="0"/>
        <v/>
      </c>
    </row>
    <row r="50" spans="1:6" ht="15.75" customHeight="1" x14ac:dyDescent="0.2">
      <c r="A50" s="59">
        <v>47</v>
      </c>
      <c r="B50" s="92"/>
      <c r="C50" s="92"/>
      <c r="D50" s="92"/>
      <c r="E50" s="93"/>
      <c r="F50" s="94" t="str">
        <f t="shared" si="0"/>
        <v/>
      </c>
    </row>
    <row r="51" spans="1:6" ht="15.75" customHeight="1" x14ac:dyDescent="0.2">
      <c r="A51" s="59">
        <v>48</v>
      </c>
      <c r="B51" s="92"/>
      <c r="C51" s="92"/>
      <c r="D51" s="92"/>
      <c r="E51" s="93"/>
      <c r="F51" s="94" t="str">
        <f t="shared" si="0"/>
        <v/>
      </c>
    </row>
    <row r="52" spans="1:6" ht="15.75" customHeight="1" x14ac:dyDescent="0.2">
      <c r="A52" s="59">
        <v>49</v>
      </c>
      <c r="B52" s="92"/>
      <c r="C52" s="92"/>
      <c r="D52" s="92"/>
      <c r="E52" s="93"/>
      <c r="F52" s="94" t="str">
        <f t="shared" si="0"/>
        <v/>
      </c>
    </row>
    <row r="53" spans="1:6" ht="15.75" customHeight="1" x14ac:dyDescent="0.2">
      <c r="A53" s="59">
        <v>50</v>
      </c>
      <c r="B53" s="92"/>
      <c r="C53" s="92"/>
      <c r="D53" s="92"/>
      <c r="E53" s="93"/>
      <c r="F53" s="94" t="str">
        <f t="shared" si="0"/>
        <v/>
      </c>
    </row>
    <row r="54" spans="1:6" ht="15.75" customHeight="1" x14ac:dyDescent="0.2">
      <c r="A54" s="59">
        <v>51</v>
      </c>
      <c r="B54" s="92"/>
      <c r="C54" s="92"/>
      <c r="D54" s="92"/>
      <c r="E54" s="93"/>
      <c r="F54" s="94" t="str">
        <f t="shared" si="0"/>
        <v/>
      </c>
    </row>
    <row r="55" spans="1:6" ht="15.75" customHeight="1" x14ac:dyDescent="0.2">
      <c r="A55" s="59">
        <v>52</v>
      </c>
      <c r="B55" s="92"/>
      <c r="C55" s="92"/>
      <c r="D55" s="92"/>
      <c r="E55" s="93"/>
      <c r="F55" s="94" t="str">
        <f t="shared" si="0"/>
        <v/>
      </c>
    </row>
    <row r="56" spans="1:6" ht="15.75" customHeight="1" x14ac:dyDescent="0.2">
      <c r="A56" s="59">
        <v>53</v>
      </c>
      <c r="B56" s="92"/>
      <c r="C56" s="92"/>
      <c r="D56" s="92"/>
      <c r="E56" s="93"/>
      <c r="F56" s="94" t="str">
        <f t="shared" si="0"/>
        <v/>
      </c>
    </row>
    <row r="57" spans="1:6" ht="15.75" customHeight="1" x14ac:dyDescent="0.2">
      <c r="A57" s="59">
        <v>54</v>
      </c>
      <c r="B57" s="92"/>
      <c r="C57" s="92"/>
      <c r="D57" s="92"/>
      <c r="E57" s="93"/>
      <c r="F57" s="94" t="str">
        <f t="shared" si="0"/>
        <v/>
      </c>
    </row>
    <row r="58" spans="1:6" ht="15.75" customHeight="1" x14ac:dyDescent="0.2">
      <c r="A58" s="59">
        <v>55</v>
      </c>
      <c r="B58" s="92"/>
      <c r="C58" s="92"/>
      <c r="D58" s="92"/>
      <c r="E58" s="93"/>
      <c r="F58" s="94" t="str">
        <f t="shared" si="0"/>
        <v/>
      </c>
    </row>
    <row r="59" spans="1:6" ht="15.75" customHeight="1" x14ac:dyDescent="0.2">
      <c r="A59" s="59">
        <v>56</v>
      </c>
      <c r="B59" s="92"/>
      <c r="C59" s="92"/>
      <c r="D59" s="92"/>
      <c r="E59" s="93"/>
      <c r="F59" s="94" t="str">
        <f t="shared" si="0"/>
        <v/>
      </c>
    </row>
    <row r="60" spans="1:6" ht="15.75" customHeight="1" x14ac:dyDescent="0.2">
      <c r="A60" s="59">
        <v>57</v>
      </c>
      <c r="B60" s="92"/>
      <c r="C60" s="92"/>
      <c r="D60" s="92"/>
      <c r="E60" s="93"/>
      <c r="F60" s="94" t="str">
        <f t="shared" si="0"/>
        <v/>
      </c>
    </row>
    <row r="61" spans="1:6" ht="15.75" customHeight="1" x14ac:dyDescent="0.2">
      <c r="A61" s="59">
        <v>58</v>
      </c>
      <c r="B61" s="92"/>
      <c r="C61" s="92"/>
      <c r="D61" s="92"/>
      <c r="E61" s="93"/>
      <c r="F61" s="94" t="str">
        <f t="shared" si="0"/>
        <v/>
      </c>
    </row>
    <row r="62" spans="1:6" ht="15.75" customHeight="1" x14ac:dyDescent="0.2">
      <c r="A62" s="59">
        <v>59</v>
      </c>
      <c r="B62" s="92"/>
      <c r="C62" s="92"/>
      <c r="D62" s="92"/>
      <c r="E62" s="93"/>
      <c r="F62" s="94" t="str">
        <f t="shared" si="0"/>
        <v/>
      </c>
    </row>
    <row r="63" spans="1:6" ht="15.75" customHeight="1" x14ac:dyDescent="0.2">
      <c r="A63" s="59">
        <v>60</v>
      </c>
      <c r="B63" s="92"/>
      <c r="C63" s="92"/>
      <c r="D63" s="92"/>
      <c r="E63" s="93"/>
      <c r="F63" s="94" t="str">
        <f t="shared" si="0"/>
        <v/>
      </c>
    </row>
    <row r="64" spans="1:6" ht="15.75" customHeight="1" x14ac:dyDescent="0.2">
      <c r="A64" s="59">
        <v>61</v>
      </c>
      <c r="B64" s="92"/>
      <c r="C64" s="92"/>
      <c r="D64" s="92"/>
      <c r="E64" s="93"/>
      <c r="F64" s="94" t="str">
        <f t="shared" si="0"/>
        <v/>
      </c>
    </row>
    <row r="65" spans="1:6" ht="15.75" customHeight="1" x14ac:dyDescent="0.2">
      <c r="A65" s="59">
        <v>62</v>
      </c>
      <c r="B65" s="92"/>
      <c r="C65" s="92"/>
      <c r="D65" s="92"/>
      <c r="E65" s="93"/>
      <c r="F65" s="94" t="str">
        <f t="shared" si="0"/>
        <v/>
      </c>
    </row>
    <row r="66" spans="1:6" ht="15.75" customHeight="1" x14ac:dyDescent="0.2">
      <c r="A66" s="59">
        <v>63</v>
      </c>
      <c r="B66" s="92"/>
      <c r="C66" s="92"/>
      <c r="D66" s="92"/>
      <c r="E66" s="93"/>
      <c r="F66" s="94" t="str">
        <f t="shared" si="0"/>
        <v/>
      </c>
    </row>
    <row r="67" spans="1:6" ht="15.75" customHeight="1" x14ac:dyDescent="0.2">
      <c r="A67" s="59">
        <v>64</v>
      </c>
      <c r="B67" s="92"/>
      <c r="C67" s="92"/>
      <c r="D67" s="92"/>
      <c r="E67" s="93"/>
      <c r="F67" s="94" t="str">
        <f t="shared" si="0"/>
        <v/>
      </c>
    </row>
    <row r="68" spans="1:6" ht="15.75" customHeight="1" x14ac:dyDescent="0.2">
      <c r="A68" s="59">
        <v>65</v>
      </c>
      <c r="B68" s="92"/>
      <c r="C68" s="92"/>
      <c r="D68" s="92"/>
      <c r="E68" s="93"/>
      <c r="F68" s="94" t="str">
        <f t="shared" si="0"/>
        <v/>
      </c>
    </row>
    <row r="69" spans="1:6" ht="15.75" customHeight="1" x14ac:dyDescent="0.2">
      <c r="A69" s="59">
        <v>66</v>
      </c>
      <c r="B69" s="92"/>
      <c r="C69" s="92"/>
      <c r="D69" s="92"/>
      <c r="E69" s="93"/>
      <c r="F69" s="94" t="str">
        <f t="shared" ref="F69:F132" si="1">IF(B69="","",CONCATENATE(PROPER(B69)," ",UPPER(C69)))</f>
        <v/>
      </c>
    </row>
    <row r="70" spans="1:6" ht="15.75" customHeight="1" x14ac:dyDescent="0.2">
      <c r="A70" s="59">
        <v>67</v>
      </c>
      <c r="B70" s="92"/>
      <c r="C70" s="92"/>
      <c r="D70" s="92"/>
      <c r="E70" s="93"/>
      <c r="F70" s="94" t="str">
        <f t="shared" si="1"/>
        <v/>
      </c>
    </row>
    <row r="71" spans="1:6" ht="15.75" customHeight="1" x14ac:dyDescent="0.2">
      <c r="A71" s="59">
        <v>68</v>
      </c>
      <c r="B71" s="92"/>
      <c r="C71" s="92"/>
      <c r="D71" s="92"/>
      <c r="E71" s="93"/>
      <c r="F71" s="94" t="str">
        <f t="shared" si="1"/>
        <v/>
      </c>
    </row>
    <row r="72" spans="1:6" ht="15.75" customHeight="1" x14ac:dyDescent="0.2">
      <c r="A72" s="59">
        <v>69</v>
      </c>
      <c r="B72" s="92"/>
      <c r="C72" s="92"/>
      <c r="D72" s="92"/>
      <c r="E72" s="93"/>
      <c r="F72" s="94" t="str">
        <f t="shared" si="1"/>
        <v/>
      </c>
    </row>
    <row r="73" spans="1:6" ht="15.75" customHeight="1" x14ac:dyDescent="0.2">
      <c r="A73" s="59">
        <v>70</v>
      </c>
      <c r="B73" s="92"/>
      <c r="C73" s="92"/>
      <c r="D73" s="92"/>
      <c r="E73" s="93"/>
      <c r="F73" s="94" t="str">
        <f t="shared" si="1"/>
        <v/>
      </c>
    </row>
    <row r="74" spans="1:6" ht="15.75" customHeight="1" x14ac:dyDescent="0.2">
      <c r="A74" s="59">
        <v>71</v>
      </c>
      <c r="B74" s="92"/>
      <c r="C74" s="92"/>
      <c r="D74" s="92"/>
      <c r="E74" s="93"/>
      <c r="F74" s="94" t="str">
        <f t="shared" si="1"/>
        <v/>
      </c>
    </row>
    <row r="75" spans="1:6" ht="15.75" customHeight="1" x14ac:dyDescent="0.2">
      <c r="A75" s="59">
        <v>72</v>
      </c>
      <c r="B75" s="92"/>
      <c r="C75" s="92"/>
      <c r="D75" s="92"/>
      <c r="E75" s="93"/>
      <c r="F75" s="94" t="str">
        <f t="shared" si="1"/>
        <v/>
      </c>
    </row>
    <row r="76" spans="1:6" ht="15.75" customHeight="1" x14ac:dyDescent="0.2">
      <c r="A76" s="59">
        <v>73</v>
      </c>
      <c r="B76" s="92"/>
      <c r="C76" s="92"/>
      <c r="D76" s="92"/>
      <c r="E76" s="93"/>
      <c r="F76" s="94" t="str">
        <f t="shared" si="1"/>
        <v/>
      </c>
    </row>
    <row r="77" spans="1:6" ht="15.75" customHeight="1" x14ac:dyDescent="0.2">
      <c r="A77" s="59">
        <v>74</v>
      </c>
      <c r="B77" s="92"/>
      <c r="C77" s="92"/>
      <c r="D77" s="92"/>
      <c r="E77" s="93"/>
      <c r="F77" s="94" t="str">
        <f t="shared" si="1"/>
        <v/>
      </c>
    </row>
    <row r="78" spans="1:6" ht="15.75" customHeight="1" x14ac:dyDescent="0.2">
      <c r="A78" s="59">
        <v>75</v>
      </c>
      <c r="B78" s="92"/>
      <c r="C78" s="92"/>
      <c r="D78" s="92"/>
      <c r="E78" s="93"/>
      <c r="F78" s="94" t="str">
        <f t="shared" si="1"/>
        <v/>
      </c>
    </row>
    <row r="79" spans="1:6" ht="15.75" customHeight="1" x14ac:dyDescent="0.2">
      <c r="A79" s="59">
        <v>76</v>
      </c>
      <c r="B79" s="92"/>
      <c r="C79" s="92"/>
      <c r="D79" s="92"/>
      <c r="E79" s="93"/>
      <c r="F79" s="94" t="str">
        <f t="shared" si="1"/>
        <v/>
      </c>
    </row>
    <row r="80" spans="1:6" ht="15.75" customHeight="1" x14ac:dyDescent="0.2">
      <c r="A80" s="59">
        <v>77</v>
      </c>
      <c r="B80" s="92"/>
      <c r="C80" s="92"/>
      <c r="D80" s="92"/>
      <c r="E80" s="93"/>
      <c r="F80" s="94" t="str">
        <f t="shared" si="1"/>
        <v/>
      </c>
    </row>
    <row r="81" spans="1:6" ht="15.75" customHeight="1" x14ac:dyDescent="0.2">
      <c r="A81" s="59">
        <v>78</v>
      </c>
      <c r="B81" s="92"/>
      <c r="C81" s="92"/>
      <c r="D81" s="92"/>
      <c r="E81" s="93"/>
      <c r="F81" s="94" t="str">
        <f t="shared" si="1"/>
        <v/>
      </c>
    </row>
    <row r="82" spans="1:6" ht="15.75" customHeight="1" x14ac:dyDescent="0.2">
      <c r="A82" s="59">
        <v>79</v>
      </c>
      <c r="B82" s="92"/>
      <c r="C82" s="92"/>
      <c r="D82" s="92"/>
      <c r="E82" s="93"/>
      <c r="F82" s="94" t="str">
        <f t="shared" si="1"/>
        <v/>
      </c>
    </row>
    <row r="83" spans="1:6" ht="15.75" customHeight="1" x14ac:dyDescent="0.2">
      <c r="A83" s="59">
        <v>80</v>
      </c>
      <c r="B83" s="92"/>
      <c r="C83" s="92"/>
      <c r="D83" s="92"/>
      <c r="E83" s="93"/>
      <c r="F83" s="94" t="str">
        <f t="shared" si="1"/>
        <v/>
      </c>
    </row>
    <row r="84" spans="1:6" ht="15.75" customHeight="1" x14ac:dyDescent="0.2">
      <c r="A84" s="59">
        <v>81</v>
      </c>
      <c r="B84" s="92"/>
      <c r="C84" s="92"/>
      <c r="D84" s="92"/>
      <c r="E84" s="93"/>
      <c r="F84" s="94" t="str">
        <f t="shared" si="1"/>
        <v/>
      </c>
    </row>
    <row r="85" spans="1:6" ht="15.75" customHeight="1" x14ac:dyDescent="0.2">
      <c r="A85" s="59">
        <v>82</v>
      </c>
      <c r="B85" s="92"/>
      <c r="C85" s="92"/>
      <c r="D85" s="92"/>
      <c r="E85" s="93"/>
      <c r="F85" s="94" t="str">
        <f t="shared" si="1"/>
        <v/>
      </c>
    </row>
    <row r="86" spans="1:6" ht="15.75" customHeight="1" x14ac:dyDescent="0.2">
      <c r="A86" s="59">
        <v>83</v>
      </c>
      <c r="B86" s="92"/>
      <c r="C86" s="92"/>
      <c r="D86" s="92"/>
      <c r="E86" s="93"/>
      <c r="F86" s="94" t="str">
        <f t="shared" si="1"/>
        <v/>
      </c>
    </row>
    <row r="87" spans="1:6" ht="15.75" customHeight="1" x14ac:dyDescent="0.2">
      <c r="A87" s="59">
        <v>84</v>
      </c>
      <c r="B87" s="92"/>
      <c r="C87" s="92"/>
      <c r="D87" s="92"/>
      <c r="E87" s="93"/>
      <c r="F87" s="94" t="str">
        <f t="shared" si="1"/>
        <v/>
      </c>
    </row>
    <row r="88" spans="1:6" ht="15.75" customHeight="1" x14ac:dyDescent="0.2">
      <c r="A88" s="59">
        <v>85</v>
      </c>
      <c r="B88" s="92"/>
      <c r="C88" s="92"/>
      <c r="D88" s="92"/>
      <c r="E88" s="93"/>
      <c r="F88" s="94" t="str">
        <f t="shared" si="1"/>
        <v/>
      </c>
    </row>
    <row r="89" spans="1:6" ht="15.75" customHeight="1" x14ac:dyDescent="0.2">
      <c r="A89" s="59">
        <v>86</v>
      </c>
      <c r="B89" s="92"/>
      <c r="C89" s="92"/>
      <c r="D89" s="92"/>
      <c r="E89" s="93"/>
      <c r="F89" s="94" t="str">
        <f t="shared" si="1"/>
        <v/>
      </c>
    </row>
    <row r="90" spans="1:6" ht="15.75" customHeight="1" x14ac:dyDescent="0.2">
      <c r="A90" s="59">
        <v>87</v>
      </c>
      <c r="B90" s="92"/>
      <c r="C90" s="92"/>
      <c r="D90" s="92"/>
      <c r="E90" s="93"/>
      <c r="F90" s="94" t="str">
        <f t="shared" si="1"/>
        <v/>
      </c>
    </row>
    <row r="91" spans="1:6" ht="15.75" customHeight="1" x14ac:dyDescent="0.2">
      <c r="A91" s="59">
        <v>88</v>
      </c>
      <c r="B91" s="92"/>
      <c r="C91" s="92"/>
      <c r="D91" s="92"/>
      <c r="E91" s="93"/>
      <c r="F91" s="94" t="str">
        <f t="shared" si="1"/>
        <v/>
      </c>
    </row>
    <row r="92" spans="1:6" ht="15.75" customHeight="1" x14ac:dyDescent="0.2">
      <c r="A92" s="59">
        <v>89</v>
      </c>
      <c r="B92" s="92"/>
      <c r="C92" s="92"/>
      <c r="D92" s="92"/>
      <c r="E92" s="93"/>
      <c r="F92" s="94" t="str">
        <f t="shared" si="1"/>
        <v/>
      </c>
    </row>
    <row r="93" spans="1:6" ht="15.75" customHeight="1" x14ac:dyDescent="0.2">
      <c r="A93" s="59">
        <v>90</v>
      </c>
      <c r="B93" s="92"/>
      <c r="C93" s="92"/>
      <c r="D93" s="92"/>
      <c r="E93" s="93"/>
      <c r="F93" s="94" t="str">
        <f t="shared" si="1"/>
        <v/>
      </c>
    </row>
    <row r="94" spans="1:6" ht="15.75" customHeight="1" x14ac:dyDescent="0.2">
      <c r="A94" s="59">
        <v>91</v>
      </c>
      <c r="B94" s="92"/>
      <c r="C94" s="92"/>
      <c r="D94" s="92"/>
      <c r="E94" s="93"/>
      <c r="F94" s="94" t="str">
        <f t="shared" si="1"/>
        <v/>
      </c>
    </row>
    <row r="95" spans="1:6" ht="15.75" customHeight="1" x14ac:dyDescent="0.2">
      <c r="A95" s="59">
        <v>92</v>
      </c>
      <c r="B95" s="92"/>
      <c r="C95" s="92"/>
      <c r="D95" s="92"/>
      <c r="E95" s="93"/>
      <c r="F95" s="94" t="str">
        <f t="shared" si="1"/>
        <v/>
      </c>
    </row>
    <row r="96" spans="1:6" ht="15.75" customHeight="1" x14ac:dyDescent="0.2">
      <c r="A96" s="59">
        <v>93</v>
      </c>
      <c r="B96" s="92"/>
      <c r="C96" s="92"/>
      <c r="D96" s="92"/>
      <c r="E96" s="93"/>
      <c r="F96" s="94" t="str">
        <f t="shared" si="1"/>
        <v/>
      </c>
    </row>
    <row r="97" spans="1:6" ht="15.75" customHeight="1" x14ac:dyDescent="0.2">
      <c r="A97" s="59">
        <v>94</v>
      </c>
      <c r="B97" s="92"/>
      <c r="C97" s="92"/>
      <c r="D97" s="92"/>
      <c r="E97" s="93"/>
      <c r="F97" s="94" t="str">
        <f t="shared" si="1"/>
        <v/>
      </c>
    </row>
    <row r="98" spans="1:6" ht="15.75" customHeight="1" x14ac:dyDescent="0.2">
      <c r="A98" s="59">
        <v>95</v>
      </c>
      <c r="B98" s="92"/>
      <c r="C98" s="92"/>
      <c r="D98" s="92"/>
      <c r="E98" s="93"/>
      <c r="F98" s="94" t="str">
        <f t="shared" si="1"/>
        <v/>
      </c>
    </row>
    <row r="99" spans="1:6" ht="15.75" customHeight="1" x14ac:dyDescent="0.2">
      <c r="A99" s="59">
        <v>96</v>
      </c>
      <c r="B99" s="92"/>
      <c r="C99" s="92"/>
      <c r="D99" s="92"/>
      <c r="E99" s="93"/>
      <c r="F99" s="94" t="str">
        <f t="shared" si="1"/>
        <v/>
      </c>
    </row>
    <row r="100" spans="1:6" ht="15.75" customHeight="1" x14ac:dyDescent="0.2">
      <c r="A100" s="59">
        <v>97</v>
      </c>
      <c r="B100" s="92"/>
      <c r="C100" s="92"/>
      <c r="D100" s="92"/>
      <c r="E100" s="93"/>
      <c r="F100" s="94" t="str">
        <f t="shared" si="1"/>
        <v/>
      </c>
    </row>
    <row r="101" spans="1:6" ht="15.75" customHeight="1" x14ac:dyDescent="0.2">
      <c r="A101" s="59">
        <v>98</v>
      </c>
      <c r="B101" s="92"/>
      <c r="C101" s="92"/>
      <c r="D101" s="92"/>
      <c r="E101" s="93"/>
      <c r="F101" s="94" t="str">
        <f t="shared" si="1"/>
        <v/>
      </c>
    </row>
    <row r="102" spans="1:6" ht="15.75" customHeight="1" x14ac:dyDescent="0.2">
      <c r="A102" s="59">
        <v>99</v>
      </c>
      <c r="B102" s="92"/>
      <c r="C102" s="92"/>
      <c r="D102" s="92"/>
      <c r="E102" s="93"/>
      <c r="F102" s="94" t="str">
        <f t="shared" si="1"/>
        <v/>
      </c>
    </row>
    <row r="103" spans="1:6" ht="15.75" customHeight="1" x14ac:dyDescent="0.2">
      <c r="A103" s="59">
        <v>100</v>
      </c>
      <c r="B103" s="92"/>
      <c r="C103" s="92"/>
      <c r="D103" s="92"/>
      <c r="E103" s="93"/>
      <c r="F103" s="94" t="str">
        <f t="shared" si="1"/>
        <v/>
      </c>
    </row>
    <row r="104" spans="1:6" ht="15.75" customHeight="1" x14ac:dyDescent="0.2">
      <c r="A104" s="59">
        <v>101</v>
      </c>
      <c r="B104" s="92"/>
      <c r="C104" s="92"/>
      <c r="D104" s="92"/>
      <c r="E104" s="93"/>
      <c r="F104" s="94" t="str">
        <f t="shared" si="1"/>
        <v/>
      </c>
    </row>
    <row r="105" spans="1:6" ht="15.75" customHeight="1" x14ac:dyDescent="0.2">
      <c r="A105" s="59">
        <v>102</v>
      </c>
      <c r="B105" s="92"/>
      <c r="C105" s="92"/>
      <c r="D105" s="92"/>
      <c r="E105" s="93"/>
      <c r="F105" s="94" t="str">
        <f t="shared" si="1"/>
        <v/>
      </c>
    </row>
    <row r="106" spans="1:6" ht="15.75" customHeight="1" x14ac:dyDescent="0.2">
      <c r="A106" s="59">
        <v>103</v>
      </c>
      <c r="B106" s="92"/>
      <c r="C106" s="92"/>
      <c r="D106" s="92"/>
      <c r="E106" s="93"/>
      <c r="F106" s="94" t="str">
        <f t="shared" si="1"/>
        <v/>
      </c>
    </row>
    <row r="107" spans="1:6" ht="15.75" customHeight="1" x14ac:dyDescent="0.2">
      <c r="A107" s="59">
        <v>104</v>
      </c>
      <c r="B107" s="92"/>
      <c r="C107" s="92"/>
      <c r="D107" s="92"/>
      <c r="E107" s="93"/>
      <c r="F107" s="94" t="str">
        <f t="shared" si="1"/>
        <v/>
      </c>
    </row>
    <row r="108" spans="1:6" ht="15.75" customHeight="1" x14ac:dyDescent="0.2">
      <c r="A108" s="59">
        <v>105</v>
      </c>
      <c r="B108" s="92"/>
      <c r="C108" s="92"/>
      <c r="D108" s="92"/>
      <c r="E108" s="93"/>
      <c r="F108" s="94" t="str">
        <f t="shared" si="1"/>
        <v/>
      </c>
    </row>
    <row r="109" spans="1:6" ht="15.75" customHeight="1" x14ac:dyDescent="0.2">
      <c r="A109" s="59">
        <v>106</v>
      </c>
      <c r="B109" s="92"/>
      <c r="C109" s="92"/>
      <c r="D109" s="92"/>
      <c r="E109" s="93"/>
      <c r="F109" s="94" t="str">
        <f t="shared" si="1"/>
        <v/>
      </c>
    </row>
    <row r="110" spans="1:6" ht="15.75" customHeight="1" x14ac:dyDescent="0.2">
      <c r="A110" s="59">
        <v>107</v>
      </c>
      <c r="B110" s="92"/>
      <c r="C110" s="92"/>
      <c r="D110" s="92"/>
      <c r="E110" s="93"/>
      <c r="F110" s="94" t="str">
        <f t="shared" si="1"/>
        <v/>
      </c>
    </row>
    <row r="111" spans="1:6" ht="15.75" customHeight="1" x14ac:dyDescent="0.2">
      <c r="A111" s="59">
        <v>108</v>
      </c>
      <c r="B111" s="92"/>
      <c r="C111" s="92"/>
      <c r="D111" s="92"/>
      <c r="E111" s="93"/>
      <c r="F111" s="94" t="str">
        <f t="shared" si="1"/>
        <v/>
      </c>
    </row>
    <row r="112" spans="1:6" ht="15.75" customHeight="1" x14ac:dyDescent="0.2">
      <c r="A112" s="59">
        <v>109</v>
      </c>
      <c r="B112" s="92"/>
      <c r="C112" s="92"/>
      <c r="D112" s="92"/>
      <c r="E112" s="93"/>
      <c r="F112" s="94" t="str">
        <f t="shared" si="1"/>
        <v/>
      </c>
    </row>
    <row r="113" spans="1:6" ht="15.75" customHeight="1" x14ac:dyDescent="0.2">
      <c r="A113" s="59">
        <v>110</v>
      </c>
      <c r="B113" s="92"/>
      <c r="C113" s="92"/>
      <c r="D113" s="92"/>
      <c r="E113" s="93"/>
      <c r="F113" s="94" t="str">
        <f t="shared" si="1"/>
        <v/>
      </c>
    </row>
    <row r="114" spans="1:6" ht="15.75" customHeight="1" x14ac:dyDescent="0.2">
      <c r="A114" s="59">
        <v>111</v>
      </c>
      <c r="B114" s="92"/>
      <c r="C114" s="92"/>
      <c r="D114" s="92"/>
      <c r="E114" s="93"/>
      <c r="F114" s="94" t="str">
        <f t="shared" si="1"/>
        <v/>
      </c>
    </row>
    <row r="115" spans="1:6" ht="15.75" customHeight="1" x14ac:dyDescent="0.2">
      <c r="A115" s="59">
        <v>112</v>
      </c>
      <c r="B115" s="92"/>
      <c r="C115" s="92"/>
      <c r="D115" s="92"/>
      <c r="E115" s="93"/>
      <c r="F115" s="94" t="str">
        <f t="shared" si="1"/>
        <v/>
      </c>
    </row>
    <row r="116" spans="1:6" ht="15.75" customHeight="1" x14ac:dyDescent="0.2">
      <c r="A116" s="59">
        <v>113</v>
      </c>
      <c r="B116" s="92"/>
      <c r="C116" s="92"/>
      <c r="D116" s="92"/>
      <c r="E116" s="93"/>
      <c r="F116" s="94" t="str">
        <f t="shared" si="1"/>
        <v/>
      </c>
    </row>
    <row r="117" spans="1:6" ht="15.75" customHeight="1" x14ac:dyDescent="0.2">
      <c r="A117" s="59">
        <v>114</v>
      </c>
      <c r="B117" s="92"/>
      <c r="C117" s="92"/>
      <c r="D117" s="92"/>
      <c r="E117" s="93"/>
      <c r="F117" s="94" t="str">
        <f t="shared" si="1"/>
        <v/>
      </c>
    </row>
    <row r="118" spans="1:6" ht="15.75" customHeight="1" x14ac:dyDescent="0.2">
      <c r="A118" s="59">
        <v>115</v>
      </c>
      <c r="B118" s="92"/>
      <c r="C118" s="92"/>
      <c r="D118" s="92"/>
      <c r="E118" s="93"/>
      <c r="F118" s="94" t="str">
        <f t="shared" si="1"/>
        <v/>
      </c>
    </row>
    <row r="119" spans="1:6" ht="15.75" customHeight="1" x14ac:dyDescent="0.2">
      <c r="A119" s="59">
        <v>116</v>
      </c>
      <c r="B119" s="92"/>
      <c r="C119" s="92"/>
      <c r="D119" s="92"/>
      <c r="E119" s="93"/>
      <c r="F119" s="94" t="str">
        <f t="shared" si="1"/>
        <v/>
      </c>
    </row>
    <row r="120" spans="1:6" ht="15.75" customHeight="1" x14ac:dyDescent="0.2">
      <c r="A120" s="59">
        <v>117</v>
      </c>
      <c r="B120" s="92"/>
      <c r="C120" s="92"/>
      <c r="D120" s="92"/>
      <c r="E120" s="93"/>
      <c r="F120" s="94" t="str">
        <f t="shared" si="1"/>
        <v/>
      </c>
    </row>
    <row r="121" spans="1:6" ht="15.75" customHeight="1" x14ac:dyDescent="0.2">
      <c r="A121" s="59">
        <v>118</v>
      </c>
      <c r="B121" s="92"/>
      <c r="C121" s="92"/>
      <c r="D121" s="92"/>
      <c r="E121" s="93"/>
      <c r="F121" s="94" t="str">
        <f t="shared" si="1"/>
        <v/>
      </c>
    </row>
    <row r="122" spans="1:6" ht="15.75" customHeight="1" x14ac:dyDescent="0.2">
      <c r="A122" s="59">
        <v>119</v>
      </c>
      <c r="B122" s="92"/>
      <c r="C122" s="92"/>
      <c r="D122" s="92"/>
      <c r="E122" s="93"/>
      <c r="F122" s="94" t="str">
        <f t="shared" si="1"/>
        <v/>
      </c>
    </row>
    <row r="123" spans="1:6" ht="15.75" customHeight="1" x14ac:dyDescent="0.2">
      <c r="A123" s="59">
        <v>120</v>
      </c>
      <c r="B123" s="92"/>
      <c r="C123" s="92"/>
      <c r="D123" s="92"/>
      <c r="E123" s="93"/>
      <c r="F123" s="94" t="str">
        <f t="shared" si="1"/>
        <v/>
      </c>
    </row>
    <row r="124" spans="1:6" ht="15.75" customHeight="1" x14ac:dyDescent="0.2">
      <c r="A124" s="59">
        <v>121</v>
      </c>
      <c r="B124" s="92"/>
      <c r="C124" s="92"/>
      <c r="D124" s="92"/>
      <c r="E124" s="93"/>
      <c r="F124" s="94" t="str">
        <f t="shared" si="1"/>
        <v/>
      </c>
    </row>
    <row r="125" spans="1:6" ht="15.75" customHeight="1" x14ac:dyDescent="0.2">
      <c r="A125" s="59">
        <v>122</v>
      </c>
      <c r="B125" s="92"/>
      <c r="C125" s="92"/>
      <c r="D125" s="92"/>
      <c r="E125" s="93"/>
      <c r="F125" s="94" t="str">
        <f t="shared" si="1"/>
        <v/>
      </c>
    </row>
    <row r="126" spans="1:6" ht="15.75" customHeight="1" x14ac:dyDescent="0.2">
      <c r="A126" s="59">
        <v>123</v>
      </c>
      <c r="B126" s="92"/>
      <c r="C126" s="92"/>
      <c r="D126" s="92"/>
      <c r="E126" s="93"/>
      <c r="F126" s="94" t="str">
        <f t="shared" si="1"/>
        <v/>
      </c>
    </row>
    <row r="127" spans="1:6" ht="15.75" customHeight="1" x14ac:dyDescent="0.2">
      <c r="A127" s="59">
        <v>124</v>
      </c>
      <c r="B127" s="92"/>
      <c r="C127" s="92"/>
      <c r="D127" s="92"/>
      <c r="E127" s="93"/>
      <c r="F127" s="94" t="str">
        <f t="shared" si="1"/>
        <v/>
      </c>
    </row>
    <row r="128" spans="1:6" ht="15.75" customHeight="1" x14ac:dyDescent="0.2">
      <c r="A128" s="59">
        <v>125</v>
      </c>
      <c r="B128" s="92"/>
      <c r="C128" s="92"/>
      <c r="D128" s="92"/>
      <c r="E128" s="93"/>
      <c r="F128" s="94" t="str">
        <f t="shared" si="1"/>
        <v/>
      </c>
    </row>
    <row r="129" spans="1:6" ht="15.75" customHeight="1" x14ac:dyDescent="0.2">
      <c r="A129" s="59">
        <v>126</v>
      </c>
      <c r="B129" s="92"/>
      <c r="C129" s="92"/>
      <c r="D129" s="92"/>
      <c r="E129" s="93"/>
      <c r="F129" s="94" t="str">
        <f t="shared" si="1"/>
        <v/>
      </c>
    </row>
    <row r="130" spans="1:6" ht="15.75" customHeight="1" x14ac:dyDescent="0.2">
      <c r="A130" s="59">
        <v>127</v>
      </c>
      <c r="B130" s="92"/>
      <c r="C130" s="92"/>
      <c r="D130" s="92"/>
      <c r="E130" s="93"/>
      <c r="F130" s="94" t="str">
        <f t="shared" si="1"/>
        <v/>
      </c>
    </row>
    <row r="131" spans="1:6" ht="15.75" customHeight="1" x14ac:dyDescent="0.2">
      <c r="A131" s="59">
        <v>128</v>
      </c>
      <c r="B131" s="92"/>
      <c r="C131" s="92"/>
      <c r="D131" s="92"/>
      <c r="E131" s="93"/>
      <c r="F131" s="94" t="str">
        <f t="shared" si="1"/>
        <v/>
      </c>
    </row>
    <row r="132" spans="1:6" ht="15.75" customHeight="1" x14ac:dyDescent="0.2">
      <c r="A132" s="59">
        <v>129</v>
      </c>
      <c r="B132" s="92"/>
      <c r="C132" s="92"/>
      <c r="D132" s="92"/>
      <c r="E132" s="93"/>
      <c r="F132" s="94" t="str">
        <f t="shared" si="1"/>
        <v/>
      </c>
    </row>
    <row r="133" spans="1:6" ht="15.75" customHeight="1" x14ac:dyDescent="0.2">
      <c r="A133" s="59">
        <v>130</v>
      </c>
      <c r="B133" s="92"/>
      <c r="C133" s="92"/>
      <c r="D133" s="92"/>
      <c r="E133" s="93"/>
      <c r="F133" s="94" t="str">
        <f t="shared" ref="F133:F196" si="2">IF(B133="","",CONCATENATE(PROPER(B133)," ",UPPER(C133)))</f>
        <v/>
      </c>
    </row>
    <row r="134" spans="1:6" ht="15.75" customHeight="1" x14ac:dyDescent="0.2">
      <c r="A134" s="59">
        <v>131</v>
      </c>
      <c r="B134" s="92"/>
      <c r="C134" s="92"/>
      <c r="D134" s="92"/>
      <c r="E134" s="93"/>
      <c r="F134" s="94" t="str">
        <f t="shared" si="2"/>
        <v/>
      </c>
    </row>
    <row r="135" spans="1:6" ht="15.75" customHeight="1" x14ac:dyDescent="0.2">
      <c r="A135" s="59">
        <v>132</v>
      </c>
      <c r="B135" s="92"/>
      <c r="C135" s="92"/>
      <c r="D135" s="92"/>
      <c r="E135" s="93"/>
      <c r="F135" s="94" t="str">
        <f t="shared" si="2"/>
        <v/>
      </c>
    </row>
    <row r="136" spans="1:6" ht="15.75" customHeight="1" x14ac:dyDescent="0.2">
      <c r="A136" s="59">
        <v>133</v>
      </c>
      <c r="B136" s="92"/>
      <c r="C136" s="92"/>
      <c r="D136" s="92"/>
      <c r="E136" s="93"/>
      <c r="F136" s="94" t="str">
        <f t="shared" si="2"/>
        <v/>
      </c>
    </row>
    <row r="137" spans="1:6" ht="15.75" customHeight="1" x14ac:dyDescent="0.2">
      <c r="A137" s="59">
        <v>134</v>
      </c>
      <c r="B137" s="92"/>
      <c r="C137" s="92"/>
      <c r="D137" s="92"/>
      <c r="E137" s="93"/>
      <c r="F137" s="94" t="str">
        <f t="shared" si="2"/>
        <v/>
      </c>
    </row>
    <row r="138" spans="1:6" ht="15.75" customHeight="1" x14ac:dyDescent="0.2">
      <c r="A138" s="59">
        <v>135</v>
      </c>
      <c r="B138" s="92"/>
      <c r="C138" s="92"/>
      <c r="D138" s="92"/>
      <c r="E138" s="93"/>
      <c r="F138" s="94" t="str">
        <f t="shared" si="2"/>
        <v/>
      </c>
    </row>
    <row r="139" spans="1:6" ht="15.75" customHeight="1" x14ac:dyDescent="0.2">
      <c r="A139" s="59">
        <v>136</v>
      </c>
      <c r="B139" s="92"/>
      <c r="C139" s="92"/>
      <c r="D139" s="92"/>
      <c r="E139" s="93"/>
      <c r="F139" s="94" t="str">
        <f t="shared" si="2"/>
        <v/>
      </c>
    </row>
    <row r="140" spans="1:6" ht="15.75" customHeight="1" x14ac:dyDescent="0.2">
      <c r="A140" s="59">
        <v>137</v>
      </c>
      <c r="B140" s="92"/>
      <c r="C140" s="92"/>
      <c r="D140" s="92"/>
      <c r="E140" s="93"/>
      <c r="F140" s="94" t="str">
        <f t="shared" si="2"/>
        <v/>
      </c>
    </row>
    <row r="141" spans="1:6" ht="15.75" customHeight="1" x14ac:dyDescent="0.2">
      <c r="A141" s="59">
        <v>138</v>
      </c>
      <c r="B141" s="92"/>
      <c r="C141" s="92"/>
      <c r="D141" s="92"/>
      <c r="E141" s="93"/>
      <c r="F141" s="94" t="str">
        <f t="shared" si="2"/>
        <v/>
      </c>
    </row>
    <row r="142" spans="1:6" ht="15.75" customHeight="1" x14ac:dyDescent="0.2">
      <c r="A142" s="59">
        <v>139</v>
      </c>
      <c r="B142" s="92"/>
      <c r="C142" s="92"/>
      <c r="D142" s="92"/>
      <c r="E142" s="93"/>
      <c r="F142" s="94" t="str">
        <f t="shared" si="2"/>
        <v/>
      </c>
    </row>
    <row r="143" spans="1:6" ht="15.75" customHeight="1" x14ac:dyDescent="0.2">
      <c r="A143" s="59">
        <v>140</v>
      </c>
      <c r="B143" s="92"/>
      <c r="C143" s="92"/>
      <c r="D143" s="92"/>
      <c r="E143" s="93"/>
      <c r="F143" s="94" t="str">
        <f t="shared" si="2"/>
        <v/>
      </c>
    </row>
    <row r="144" spans="1:6" ht="15.75" customHeight="1" x14ac:dyDescent="0.2">
      <c r="A144" s="59">
        <v>141</v>
      </c>
      <c r="B144" s="92"/>
      <c r="C144" s="92"/>
      <c r="D144" s="92"/>
      <c r="E144" s="93"/>
      <c r="F144" s="94" t="str">
        <f t="shared" si="2"/>
        <v/>
      </c>
    </row>
    <row r="145" spans="1:6" ht="15.75" customHeight="1" x14ac:dyDescent="0.2">
      <c r="A145" s="59">
        <v>142</v>
      </c>
      <c r="B145" s="92"/>
      <c r="C145" s="92"/>
      <c r="D145" s="92"/>
      <c r="E145" s="93"/>
      <c r="F145" s="94" t="str">
        <f t="shared" si="2"/>
        <v/>
      </c>
    </row>
    <row r="146" spans="1:6" ht="15.75" customHeight="1" x14ac:dyDescent="0.2">
      <c r="A146" s="59">
        <v>143</v>
      </c>
      <c r="B146" s="92"/>
      <c r="C146" s="92"/>
      <c r="D146" s="92"/>
      <c r="E146" s="93"/>
      <c r="F146" s="94" t="str">
        <f t="shared" si="2"/>
        <v/>
      </c>
    </row>
    <row r="147" spans="1:6" ht="15.75" customHeight="1" x14ac:dyDescent="0.2">
      <c r="A147" s="59">
        <v>144</v>
      </c>
      <c r="B147" s="92"/>
      <c r="C147" s="92"/>
      <c r="D147" s="92"/>
      <c r="E147" s="93"/>
      <c r="F147" s="94" t="str">
        <f t="shared" si="2"/>
        <v/>
      </c>
    </row>
    <row r="148" spans="1:6" ht="15.75" customHeight="1" x14ac:dyDescent="0.2">
      <c r="A148" s="59">
        <v>145</v>
      </c>
      <c r="B148" s="92"/>
      <c r="C148" s="92"/>
      <c r="D148" s="92"/>
      <c r="E148" s="93"/>
      <c r="F148" s="94" t="str">
        <f t="shared" si="2"/>
        <v/>
      </c>
    </row>
    <row r="149" spans="1:6" ht="15.75" customHeight="1" x14ac:dyDescent="0.2">
      <c r="A149" s="59">
        <v>146</v>
      </c>
      <c r="B149" s="92"/>
      <c r="C149" s="92"/>
      <c r="D149" s="92"/>
      <c r="E149" s="93"/>
      <c r="F149" s="94" t="str">
        <f t="shared" si="2"/>
        <v/>
      </c>
    </row>
    <row r="150" spans="1:6" ht="15.75" customHeight="1" x14ac:dyDescent="0.2">
      <c r="A150" s="59">
        <v>147</v>
      </c>
      <c r="B150" s="92"/>
      <c r="C150" s="92"/>
      <c r="D150" s="92"/>
      <c r="E150" s="93"/>
      <c r="F150" s="94" t="str">
        <f t="shared" si="2"/>
        <v/>
      </c>
    </row>
    <row r="151" spans="1:6" ht="15.75" customHeight="1" x14ac:dyDescent="0.2">
      <c r="A151" s="59">
        <v>148</v>
      </c>
      <c r="B151" s="92"/>
      <c r="C151" s="92"/>
      <c r="D151" s="92"/>
      <c r="E151" s="93"/>
      <c r="F151" s="94" t="str">
        <f t="shared" si="2"/>
        <v/>
      </c>
    </row>
    <row r="152" spans="1:6" ht="15.75" customHeight="1" x14ac:dyDescent="0.2">
      <c r="A152" s="59">
        <v>149</v>
      </c>
      <c r="B152" s="92"/>
      <c r="C152" s="92"/>
      <c r="D152" s="92"/>
      <c r="E152" s="93"/>
      <c r="F152" s="94" t="str">
        <f t="shared" si="2"/>
        <v/>
      </c>
    </row>
    <row r="153" spans="1:6" ht="15.75" customHeight="1" x14ac:dyDescent="0.2">
      <c r="A153" s="59">
        <v>150</v>
      </c>
      <c r="B153" s="92"/>
      <c r="C153" s="92"/>
      <c r="D153" s="92"/>
      <c r="E153" s="93"/>
      <c r="F153" s="94" t="str">
        <f t="shared" si="2"/>
        <v/>
      </c>
    </row>
    <row r="154" spans="1:6" ht="15.75" customHeight="1" x14ac:dyDescent="0.2">
      <c r="A154" s="59">
        <v>151</v>
      </c>
      <c r="B154" s="92"/>
      <c r="C154" s="92"/>
      <c r="D154" s="92"/>
      <c r="E154" s="93"/>
      <c r="F154" s="94" t="str">
        <f t="shared" si="2"/>
        <v/>
      </c>
    </row>
    <row r="155" spans="1:6" ht="15.75" customHeight="1" x14ac:dyDescent="0.2">
      <c r="A155" s="59">
        <v>152</v>
      </c>
      <c r="B155" s="92"/>
      <c r="C155" s="92"/>
      <c r="D155" s="92"/>
      <c r="E155" s="93"/>
      <c r="F155" s="94" t="str">
        <f t="shared" si="2"/>
        <v/>
      </c>
    </row>
    <row r="156" spans="1:6" ht="15.75" customHeight="1" x14ac:dyDescent="0.2">
      <c r="A156" s="59">
        <v>153</v>
      </c>
      <c r="B156" s="92"/>
      <c r="C156" s="92"/>
      <c r="D156" s="92"/>
      <c r="E156" s="93"/>
      <c r="F156" s="94" t="str">
        <f t="shared" si="2"/>
        <v/>
      </c>
    </row>
    <row r="157" spans="1:6" ht="15.75" customHeight="1" x14ac:dyDescent="0.2">
      <c r="A157" s="59">
        <v>154</v>
      </c>
      <c r="B157" s="92"/>
      <c r="C157" s="92"/>
      <c r="D157" s="92"/>
      <c r="E157" s="93"/>
      <c r="F157" s="94" t="str">
        <f t="shared" si="2"/>
        <v/>
      </c>
    </row>
    <row r="158" spans="1:6" ht="15.75" customHeight="1" x14ac:dyDescent="0.2">
      <c r="A158" s="59">
        <v>155</v>
      </c>
      <c r="B158" s="92"/>
      <c r="C158" s="92"/>
      <c r="D158" s="92"/>
      <c r="E158" s="93"/>
      <c r="F158" s="94" t="str">
        <f t="shared" si="2"/>
        <v/>
      </c>
    </row>
    <row r="159" spans="1:6" ht="15.75" customHeight="1" x14ac:dyDescent="0.2">
      <c r="A159" s="59">
        <v>156</v>
      </c>
      <c r="B159" s="92"/>
      <c r="C159" s="92"/>
      <c r="D159" s="92"/>
      <c r="E159" s="93"/>
      <c r="F159" s="94" t="str">
        <f t="shared" si="2"/>
        <v/>
      </c>
    </row>
    <row r="160" spans="1:6" ht="15.75" customHeight="1" x14ac:dyDescent="0.2">
      <c r="A160" s="59">
        <v>157</v>
      </c>
      <c r="B160" s="92"/>
      <c r="C160" s="92"/>
      <c r="D160" s="92"/>
      <c r="E160" s="93"/>
      <c r="F160" s="94" t="str">
        <f t="shared" si="2"/>
        <v/>
      </c>
    </row>
    <row r="161" spans="1:6" ht="15.75" customHeight="1" x14ac:dyDescent="0.2">
      <c r="A161" s="59">
        <v>158</v>
      </c>
      <c r="B161" s="92"/>
      <c r="C161" s="92"/>
      <c r="D161" s="92"/>
      <c r="E161" s="93"/>
      <c r="F161" s="94" t="str">
        <f t="shared" si="2"/>
        <v/>
      </c>
    </row>
    <row r="162" spans="1:6" ht="15.75" customHeight="1" x14ac:dyDescent="0.2">
      <c r="A162" s="59">
        <v>159</v>
      </c>
      <c r="B162" s="92"/>
      <c r="C162" s="92"/>
      <c r="D162" s="92"/>
      <c r="E162" s="93"/>
      <c r="F162" s="94" t="str">
        <f t="shared" si="2"/>
        <v/>
      </c>
    </row>
    <row r="163" spans="1:6" ht="15.75" customHeight="1" x14ac:dyDescent="0.2">
      <c r="A163" s="59">
        <v>160</v>
      </c>
      <c r="B163" s="92"/>
      <c r="C163" s="92"/>
      <c r="D163" s="92"/>
      <c r="E163" s="93"/>
      <c r="F163" s="94" t="str">
        <f t="shared" si="2"/>
        <v/>
      </c>
    </row>
    <row r="164" spans="1:6" ht="15.75" customHeight="1" x14ac:dyDescent="0.2">
      <c r="A164" s="59">
        <v>161</v>
      </c>
      <c r="B164" s="92"/>
      <c r="C164" s="92"/>
      <c r="D164" s="92"/>
      <c r="E164" s="93"/>
      <c r="F164" s="94" t="str">
        <f t="shared" si="2"/>
        <v/>
      </c>
    </row>
    <row r="165" spans="1:6" ht="15.75" customHeight="1" x14ac:dyDescent="0.2">
      <c r="A165" s="59">
        <v>162</v>
      </c>
      <c r="B165" s="92"/>
      <c r="C165" s="92"/>
      <c r="D165" s="92"/>
      <c r="E165" s="93"/>
      <c r="F165" s="94" t="str">
        <f t="shared" si="2"/>
        <v/>
      </c>
    </row>
    <row r="166" spans="1:6" ht="15.75" customHeight="1" x14ac:dyDescent="0.2">
      <c r="A166" s="59">
        <v>163</v>
      </c>
      <c r="B166" s="92"/>
      <c r="C166" s="92"/>
      <c r="D166" s="92"/>
      <c r="E166" s="93"/>
      <c r="F166" s="94" t="str">
        <f t="shared" si="2"/>
        <v/>
      </c>
    </row>
    <row r="167" spans="1:6" ht="15.75" customHeight="1" x14ac:dyDescent="0.2">
      <c r="A167" s="59">
        <v>164</v>
      </c>
      <c r="B167" s="92"/>
      <c r="C167" s="92"/>
      <c r="D167" s="92"/>
      <c r="E167" s="93"/>
      <c r="F167" s="94" t="str">
        <f t="shared" si="2"/>
        <v/>
      </c>
    </row>
    <row r="168" spans="1:6" ht="15.75" customHeight="1" x14ac:dyDescent="0.2">
      <c r="A168" s="59">
        <v>165</v>
      </c>
      <c r="B168" s="92"/>
      <c r="C168" s="92"/>
      <c r="D168" s="92"/>
      <c r="E168" s="93"/>
      <c r="F168" s="94" t="str">
        <f t="shared" si="2"/>
        <v/>
      </c>
    </row>
    <row r="169" spans="1:6" ht="15.75" customHeight="1" x14ac:dyDescent="0.2">
      <c r="A169" s="59">
        <v>166</v>
      </c>
      <c r="B169" s="92"/>
      <c r="C169" s="92"/>
      <c r="D169" s="92"/>
      <c r="E169" s="93"/>
      <c r="F169" s="94" t="str">
        <f t="shared" si="2"/>
        <v/>
      </c>
    </row>
    <row r="170" spans="1:6" ht="15.75" customHeight="1" x14ac:dyDescent="0.2">
      <c r="A170" s="59">
        <v>167</v>
      </c>
      <c r="B170" s="92"/>
      <c r="C170" s="92"/>
      <c r="D170" s="92"/>
      <c r="E170" s="93"/>
      <c r="F170" s="94" t="str">
        <f t="shared" si="2"/>
        <v/>
      </c>
    </row>
    <row r="171" spans="1:6" ht="15.75" customHeight="1" x14ac:dyDescent="0.2">
      <c r="A171" s="59">
        <v>168</v>
      </c>
      <c r="B171" s="92"/>
      <c r="C171" s="92"/>
      <c r="D171" s="92"/>
      <c r="E171" s="93"/>
      <c r="F171" s="94" t="str">
        <f t="shared" si="2"/>
        <v/>
      </c>
    </row>
    <row r="172" spans="1:6" ht="15.75" customHeight="1" x14ac:dyDescent="0.2">
      <c r="A172" s="59">
        <v>169</v>
      </c>
      <c r="B172" s="92"/>
      <c r="C172" s="92"/>
      <c r="D172" s="92"/>
      <c r="E172" s="93"/>
      <c r="F172" s="94" t="str">
        <f t="shared" si="2"/>
        <v/>
      </c>
    </row>
    <row r="173" spans="1:6" ht="15.75" customHeight="1" x14ac:dyDescent="0.2">
      <c r="A173" s="59">
        <v>170</v>
      </c>
      <c r="B173" s="92"/>
      <c r="C173" s="92"/>
      <c r="D173" s="92"/>
      <c r="E173" s="93"/>
      <c r="F173" s="94" t="str">
        <f t="shared" si="2"/>
        <v/>
      </c>
    </row>
    <row r="174" spans="1:6" ht="15.75" customHeight="1" x14ac:dyDescent="0.2">
      <c r="A174" s="59">
        <v>171</v>
      </c>
      <c r="B174" s="92"/>
      <c r="C174" s="92"/>
      <c r="D174" s="92"/>
      <c r="E174" s="93"/>
      <c r="F174" s="94" t="str">
        <f t="shared" si="2"/>
        <v/>
      </c>
    </row>
    <row r="175" spans="1:6" ht="15.75" customHeight="1" x14ac:dyDescent="0.2">
      <c r="A175" s="59">
        <v>172</v>
      </c>
      <c r="B175" s="92"/>
      <c r="C175" s="92"/>
      <c r="D175" s="92"/>
      <c r="E175" s="93"/>
      <c r="F175" s="94" t="str">
        <f t="shared" si="2"/>
        <v/>
      </c>
    </row>
    <row r="176" spans="1:6" ht="15.75" customHeight="1" x14ac:dyDescent="0.2">
      <c r="A176" s="59">
        <v>173</v>
      </c>
      <c r="B176" s="92"/>
      <c r="C176" s="92"/>
      <c r="D176" s="92"/>
      <c r="E176" s="93"/>
      <c r="F176" s="94" t="str">
        <f t="shared" si="2"/>
        <v/>
      </c>
    </row>
    <row r="177" spans="1:6" ht="15.75" customHeight="1" x14ac:dyDescent="0.2">
      <c r="A177" s="59">
        <v>174</v>
      </c>
      <c r="B177" s="92"/>
      <c r="C177" s="92"/>
      <c r="D177" s="92"/>
      <c r="E177" s="93"/>
      <c r="F177" s="94" t="str">
        <f t="shared" si="2"/>
        <v/>
      </c>
    </row>
    <row r="178" spans="1:6" ht="15.75" customHeight="1" x14ac:dyDescent="0.2">
      <c r="A178" s="59">
        <v>175</v>
      </c>
      <c r="B178" s="92"/>
      <c r="C178" s="92"/>
      <c r="D178" s="92"/>
      <c r="E178" s="93"/>
      <c r="F178" s="94" t="str">
        <f t="shared" si="2"/>
        <v/>
      </c>
    </row>
    <row r="179" spans="1:6" ht="15.75" customHeight="1" x14ac:dyDescent="0.2">
      <c r="A179" s="59">
        <v>176</v>
      </c>
      <c r="B179" s="92"/>
      <c r="C179" s="92"/>
      <c r="D179" s="92"/>
      <c r="E179" s="93"/>
      <c r="F179" s="94" t="str">
        <f t="shared" si="2"/>
        <v/>
      </c>
    </row>
    <row r="180" spans="1:6" ht="15.75" customHeight="1" x14ac:dyDescent="0.2">
      <c r="A180" s="59">
        <v>177</v>
      </c>
      <c r="B180" s="92"/>
      <c r="C180" s="92"/>
      <c r="D180" s="92"/>
      <c r="E180" s="93"/>
      <c r="F180" s="94" t="str">
        <f t="shared" si="2"/>
        <v/>
      </c>
    </row>
    <row r="181" spans="1:6" ht="15.75" customHeight="1" x14ac:dyDescent="0.2">
      <c r="A181" s="59">
        <v>178</v>
      </c>
      <c r="B181" s="92"/>
      <c r="C181" s="92"/>
      <c r="D181" s="92"/>
      <c r="E181" s="93"/>
      <c r="F181" s="94" t="str">
        <f t="shared" si="2"/>
        <v/>
      </c>
    </row>
    <row r="182" spans="1:6" ht="15.75" customHeight="1" x14ac:dyDescent="0.2">
      <c r="A182" s="59">
        <v>179</v>
      </c>
      <c r="B182" s="92"/>
      <c r="C182" s="92"/>
      <c r="D182" s="92"/>
      <c r="E182" s="93"/>
      <c r="F182" s="94" t="str">
        <f t="shared" si="2"/>
        <v/>
      </c>
    </row>
    <row r="183" spans="1:6" ht="15.75" customHeight="1" x14ac:dyDescent="0.2">
      <c r="A183" s="59">
        <v>180</v>
      </c>
      <c r="B183" s="92"/>
      <c r="C183" s="92"/>
      <c r="D183" s="92"/>
      <c r="E183" s="93"/>
      <c r="F183" s="94" t="str">
        <f t="shared" si="2"/>
        <v/>
      </c>
    </row>
    <row r="184" spans="1:6" ht="15.75" customHeight="1" x14ac:dyDescent="0.2">
      <c r="A184" s="59">
        <v>181</v>
      </c>
      <c r="B184" s="92"/>
      <c r="C184" s="92"/>
      <c r="D184" s="92"/>
      <c r="E184" s="93"/>
      <c r="F184" s="94" t="str">
        <f t="shared" si="2"/>
        <v/>
      </c>
    </row>
    <row r="185" spans="1:6" ht="15.75" customHeight="1" x14ac:dyDescent="0.2">
      <c r="A185" s="59">
        <v>182</v>
      </c>
      <c r="B185" s="92"/>
      <c r="C185" s="92"/>
      <c r="D185" s="92"/>
      <c r="E185" s="93"/>
      <c r="F185" s="94" t="str">
        <f t="shared" si="2"/>
        <v/>
      </c>
    </row>
    <row r="186" spans="1:6" ht="15.75" customHeight="1" x14ac:dyDescent="0.2">
      <c r="A186" s="59">
        <v>183</v>
      </c>
      <c r="B186" s="92"/>
      <c r="C186" s="92"/>
      <c r="D186" s="92"/>
      <c r="E186" s="93"/>
      <c r="F186" s="94" t="str">
        <f t="shared" si="2"/>
        <v/>
      </c>
    </row>
    <row r="187" spans="1:6" ht="15.75" customHeight="1" x14ac:dyDescent="0.2">
      <c r="A187" s="59">
        <v>184</v>
      </c>
      <c r="B187" s="92"/>
      <c r="C187" s="92"/>
      <c r="D187" s="92"/>
      <c r="E187" s="93"/>
      <c r="F187" s="94" t="str">
        <f t="shared" si="2"/>
        <v/>
      </c>
    </row>
    <row r="188" spans="1:6" ht="15.75" customHeight="1" x14ac:dyDescent="0.2">
      <c r="A188" s="59">
        <v>185</v>
      </c>
      <c r="B188" s="92"/>
      <c r="C188" s="92"/>
      <c r="D188" s="92"/>
      <c r="E188" s="93"/>
      <c r="F188" s="94" t="str">
        <f t="shared" si="2"/>
        <v/>
      </c>
    </row>
    <row r="189" spans="1:6" ht="15.75" customHeight="1" x14ac:dyDescent="0.2">
      <c r="A189" s="59">
        <v>186</v>
      </c>
      <c r="B189" s="92"/>
      <c r="C189" s="92"/>
      <c r="D189" s="92"/>
      <c r="E189" s="93"/>
      <c r="F189" s="94" t="str">
        <f t="shared" si="2"/>
        <v/>
      </c>
    </row>
    <row r="190" spans="1:6" ht="15.75" customHeight="1" x14ac:dyDescent="0.2">
      <c r="A190" s="59">
        <v>187</v>
      </c>
      <c r="B190" s="92"/>
      <c r="C190" s="92"/>
      <c r="D190" s="92"/>
      <c r="E190" s="93"/>
      <c r="F190" s="94" t="str">
        <f t="shared" si="2"/>
        <v/>
      </c>
    </row>
    <row r="191" spans="1:6" ht="15.75" customHeight="1" x14ac:dyDescent="0.2">
      <c r="A191" s="59">
        <v>188</v>
      </c>
      <c r="B191" s="92"/>
      <c r="C191" s="92"/>
      <c r="D191" s="92"/>
      <c r="E191" s="93"/>
      <c r="F191" s="94" t="str">
        <f t="shared" si="2"/>
        <v/>
      </c>
    </row>
    <row r="192" spans="1:6" ht="15.75" customHeight="1" x14ac:dyDescent="0.2">
      <c r="A192" s="59">
        <v>189</v>
      </c>
      <c r="B192" s="92"/>
      <c r="C192" s="92"/>
      <c r="D192" s="92"/>
      <c r="E192" s="93"/>
      <c r="F192" s="94" t="str">
        <f t="shared" si="2"/>
        <v/>
      </c>
    </row>
    <row r="193" spans="1:6" ht="15.75" customHeight="1" x14ac:dyDescent="0.2">
      <c r="A193" s="59">
        <v>190</v>
      </c>
      <c r="B193" s="92"/>
      <c r="C193" s="92"/>
      <c r="D193" s="92"/>
      <c r="E193" s="93"/>
      <c r="F193" s="94" t="str">
        <f t="shared" si="2"/>
        <v/>
      </c>
    </row>
    <row r="194" spans="1:6" ht="15.75" customHeight="1" x14ac:dyDescent="0.2">
      <c r="A194" s="59">
        <v>191</v>
      </c>
      <c r="B194" s="92"/>
      <c r="C194" s="92"/>
      <c r="D194" s="92"/>
      <c r="E194" s="93"/>
      <c r="F194" s="94" t="str">
        <f t="shared" si="2"/>
        <v/>
      </c>
    </row>
    <row r="195" spans="1:6" ht="15.75" customHeight="1" x14ac:dyDescent="0.2">
      <c r="A195" s="59">
        <v>192</v>
      </c>
      <c r="B195" s="92"/>
      <c r="C195" s="92"/>
      <c r="D195" s="92"/>
      <c r="E195" s="93"/>
      <c r="F195" s="94" t="str">
        <f t="shared" si="2"/>
        <v/>
      </c>
    </row>
    <row r="196" spans="1:6" ht="15.75" customHeight="1" x14ac:dyDescent="0.2">
      <c r="A196" s="59">
        <v>193</v>
      </c>
      <c r="B196" s="92"/>
      <c r="C196" s="92"/>
      <c r="D196" s="92"/>
      <c r="E196" s="93"/>
      <c r="F196" s="94" t="str">
        <f t="shared" si="2"/>
        <v/>
      </c>
    </row>
    <row r="197" spans="1:6" ht="15.75" customHeight="1" x14ac:dyDescent="0.2">
      <c r="A197" s="59">
        <v>194</v>
      </c>
      <c r="B197" s="92"/>
      <c r="C197" s="92"/>
      <c r="D197" s="92"/>
      <c r="E197" s="93"/>
      <c r="F197" s="94" t="str">
        <f t="shared" ref="F197:F260" si="3">IF(B197="","",CONCATENATE(PROPER(B197)," ",UPPER(C197)))</f>
        <v/>
      </c>
    </row>
    <row r="198" spans="1:6" ht="15.75" customHeight="1" x14ac:dyDescent="0.2">
      <c r="A198" s="59">
        <v>195</v>
      </c>
      <c r="B198" s="92"/>
      <c r="C198" s="92"/>
      <c r="D198" s="92"/>
      <c r="E198" s="93"/>
      <c r="F198" s="94" t="str">
        <f t="shared" si="3"/>
        <v/>
      </c>
    </row>
    <row r="199" spans="1:6" ht="15.75" customHeight="1" x14ac:dyDescent="0.2">
      <c r="A199" s="59">
        <v>196</v>
      </c>
      <c r="B199" s="92"/>
      <c r="C199" s="92"/>
      <c r="D199" s="92"/>
      <c r="E199" s="93"/>
      <c r="F199" s="94" t="str">
        <f t="shared" si="3"/>
        <v/>
      </c>
    </row>
    <row r="200" spans="1:6" ht="15.75" customHeight="1" x14ac:dyDescent="0.2">
      <c r="A200" s="59">
        <v>197</v>
      </c>
      <c r="B200" s="92"/>
      <c r="C200" s="92"/>
      <c r="D200" s="92"/>
      <c r="E200" s="93"/>
      <c r="F200" s="94" t="str">
        <f t="shared" si="3"/>
        <v/>
      </c>
    </row>
    <row r="201" spans="1:6" ht="15.75" customHeight="1" x14ac:dyDescent="0.2">
      <c r="A201" s="59">
        <v>198</v>
      </c>
      <c r="B201" s="92"/>
      <c r="C201" s="92"/>
      <c r="D201" s="92"/>
      <c r="E201" s="93"/>
      <c r="F201" s="94" t="str">
        <f t="shared" si="3"/>
        <v/>
      </c>
    </row>
    <row r="202" spans="1:6" ht="15.75" customHeight="1" x14ac:dyDescent="0.2">
      <c r="A202" s="59">
        <v>199</v>
      </c>
      <c r="B202" s="92"/>
      <c r="C202" s="92"/>
      <c r="D202" s="92"/>
      <c r="E202" s="93"/>
      <c r="F202" s="94" t="str">
        <f t="shared" si="3"/>
        <v/>
      </c>
    </row>
    <row r="203" spans="1:6" ht="15.75" customHeight="1" x14ac:dyDescent="0.2">
      <c r="A203" s="59">
        <v>200</v>
      </c>
      <c r="B203" s="92"/>
      <c r="C203" s="92"/>
      <c r="D203" s="92"/>
      <c r="E203" s="93"/>
      <c r="F203" s="94" t="str">
        <f t="shared" si="3"/>
        <v/>
      </c>
    </row>
    <row r="204" spans="1:6" ht="15.75" customHeight="1" x14ac:dyDescent="0.2">
      <c r="A204" s="59">
        <v>201</v>
      </c>
      <c r="B204" s="92"/>
      <c r="C204" s="92"/>
      <c r="D204" s="92"/>
      <c r="E204" s="93"/>
      <c r="F204" s="94" t="str">
        <f t="shared" si="3"/>
        <v/>
      </c>
    </row>
    <row r="205" spans="1:6" ht="15.75" customHeight="1" x14ac:dyDescent="0.2">
      <c r="A205" s="59">
        <v>202</v>
      </c>
      <c r="B205" s="92"/>
      <c r="C205" s="92"/>
      <c r="D205" s="92"/>
      <c r="E205" s="93"/>
      <c r="F205" s="94" t="str">
        <f t="shared" si="3"/>
        <v/>
      </c>
    </row>
    <row r="206" spans="1:6" ht="15.75" customHeight="1" x14ac:dyDescent="0.2">
      <c r="A206" s="59">
        <v>203</v>
      </c>
      <c r="B206" s="92"/>
      <c r="C206" s="92"/>
      <c r="D206" s="92"/>
      <c r="E206" s="93"/>
      <c r="F206" s="94" t="str">
        <f t="shared" si="3"/>
        <v/>
      </c>
    </row>
    <row r="207" spans="1:6" ht="15.75" customHeight="1" x14ac:dyDescent="0.2">
      <c r="A207" s="59">
        <v>204</v>
      </c>
      <c r="B207" s="92"/>
      <c r="C207" s="92"/>
      <c r="D207" s="92"/>
      <c r="E207" s="93"/>
      <c r="F207" s="94" t="str">
        <f t="shared" si="3"/>
        <v/>
      </c>
    </row>
    <row r="208" spans="1:6" ht="15.75" customHeight="1" x14ac:dyDescent="0.2">
      <c r="A208" s="59">
        <v>205</v>
      </c>
      <c r="B208" s="92"/>
      <c r="C208" s="92"/>
      <c r="D208" s="92"/>
      <c r="E208" s="93"/>
      <c r="F208" s="94" t="str">
        <f t="shared" si="3"/>
        <v/>
      </c>
    </row>
    <row r="209" spans="1:6" ht="15.75" customHeight="1" x14ac:dyDescent="0.2">
      <c r="A209" s="59">
        <v>206</v>
      </c>
      <c r="B209" s="92"/>
      <c r="C209" s="92"/>
      <c r="D209" s="92"/>
      <c r="E209" s="93"/>
      <c r="F209" s="94" t="str">
        <f t="shared" si="3"/>
        <v/>
      </c>
    </row>
    <row r="210" spans="1:6" ht="15.75" customHeight="1" x14ac:dyDescent="0.2">
      <c r="A210" s="59">
        <v>207</v>
      </c>
      <c r="B210" s="92"/>
      <c r="C210" s="92"/>
      <c r="D210" s="92"/>
      <c r="E210" s="93"/>
      <c r="F210" s="94" t="str">
        <f t="shared" si="3"/>
        <v/>
      </c>
    </row>
    <row r="211" spans="1:6" ht="15.75" customHeight="1" x14ac:dyDescent="0.2">
      <c r="A211" s="59">
        <v>208</v>
      </c>
      <c r="B211" s="92"/>
      <c r="C211" s="92"/>
      <c r="D211" s="92"/>
      <c r="E211" s="93"/>
      <c r="F211" s="94" t="str">
        <f t="shared" si="3"/>
        <v/>
      </c>
    </row>
    <row r="212" spans="1:6" ht="15.75" customHeight="1" x14ac:dyDescent="0.2">
      <c r="A212" s="59">
        <v>209</v>
      </c>
      <c r="B212" s="92"/>
      <c r="C212" s="92"/>
      <c r="D212" s="92"/>
      <c r="E212" s="93"/>
      <c r="F212" s="94" t="str">
        <f t="shared" si="3"/>
        <v/>
      </c>
    </row>
    <row r="213" spans="1:6" ht="15.75" customHeight="1" x14ac:dyDescent="0.2">
      <c r="A213" s="59">
        <v>210</v>
      </c>
      <c r="B213" s="92"/>
      <c r="C213" s="92"/>
      <c r="D213" s="92"/>
      <c r="E213" s="93"/>
      <c r="F213" s="94" t="str">
        <f t="shared" si="3"/>
        <v/>
      </c>
    </row>
    <row r="214" spans="1:6" ht="15.75" customHeight="1" x14ac:dyDescent="0.2">
      <c r="A214" s="59">
        <v>211</v>
      </c>
      <c r="B214" s="92"/>
      <c r="C214" s="92"/>
      <c r="D214" s="92"/>
      <c r="E214" s="93"/>
      <c r="F214" s="94" t="str">
        <f t="shared" si="3"/>
        <v/>
      </c>
    </row>
    <row r="215" spans="1:6" ht="15.75" customHeight="1" x14ac:dyDescent="0.2">
      <c r="A215" s="59">
        <v>212</v>
      </c>
      <c r="B215" s="92"/>
      <c r="C215" s="92"/>
      <c r="D215" s="92"/>
      <c r="E215" s="93"/>
      <c r="F215" s="94" t="str">
        <f t="shared" si="3"/>
        <v/>
      </c>
    </row>
    <row r="216" spans="1:6" ht="15.75" customHeight="1" x14ac:dyDescent="0.2">
      <c r="A216" s="59">
        <v>213</v>
      </c>
      <c r="B216" s="92"/>
      <c r="C216" s="92"/>
      <c r="D216" s="92"/>
      <c r="E216" s="93"/>
      <c r="F216" s="94" t="str">
        <f t="shared" si="3"/>
        <v/>
      </c>
    </row>
    <row r="217" spans="1:6" ht="15.75" customHeight="1" x14ac:dyDescent="0.2">
      <c r="A217" s="59">
        <v>214</v>
      </c>
      <c r="B217" s="92"/>
      <c r="C217" s="92"/>
      <c r="D217" s="92"/>
      <c r="E217" s="93"/>
      <c r="F217" s="94" t="str">
        <f t="shared" si="3"/>
        <v/>
      </c>
    </row>
    <row r="218" spans="1:6" ht="15.75" customHeight="1" x14ac:dyDescent="0.2">
      <c r="A218" s="59">
        <v>215</v>
      </c>
      <c r="B218" s="92"/>
      <c r="C218" s="92"/>
      <c r="D218" s="92"/>
      <c r="E218" s="93"/>
      <c r="F218" s="94" t="str">
        <f t="shared" si="3"/>
        <v/>
      </c>
    </row>
    <row r="219" spans="1:6" ht="15.75" customHeight="1" x14ac:dyDescent="0.2">
      <c r="A219" s="59">
        <v>216</v>
      </c>
      <c r="B219" s="92"/>
      <c r="C219" s="92"/>
      <c r="D219" s="92"/>
      <c r="E219" s="93"/>
      <c r="F219" s="94" t="str">
        <f t="shared" si="3"/>
        <v/>
      </c>
    </row>
    <row r="220" spans="1:6" ht="15.75" customHeight="1" x14ac:dyDescent="0.2">
      <c r="A220" s="59">
        <v>217</v>
      </c>
      <c r="B220" s="92"/>
      <c r="C220" s="92"/>
      <c r="D220" s="92"/>
      <c r="E220" s="93"/>
      <c r="F220" s="94" t="str">
        <f t="shared" si="3"/>
        <v/>
      </c>
    </row>
    <row r="221" spans="1:6" ht="15.75" customHeight="1" x14ac:dyDescent="0.2">
      <c r="A221" s="59">
        <v>218</v>
      </c>
      <c r="B221" s="92"/>
      <c r="C221" s="92"/>
      <c r="D221" s="92"/>
      <c r="E221" s="93"/>
      <c r="F221" s="94" t="str">
        <f t="shared" si="3"/>
        <v/>
      </c>
    </row>
    <row r="222" spans="1:6" ht="15.75" customHeight="1" x14ac:dyDescent="0.2">
      <c r="A222" s="59">
        <v>219</v>
      </c>
      <c r="B222" s="92"/>
      <c r="C222" s="92"/>
      <c r="D222" s="92"/>
      <c r="E222" s="93"/>
      <c r="F222" s="94" t="str">
        <f t="shared" si="3"/>
        <v/>
      </c>
    </row>
    <row r="223" spans="1:6" ht="15.75" customHeight="1" x14ac:dyDescent="0.2">
      <c r="A223" s="59">
        <v>220</v>
      </c>
      <c r="B223" s="92"/>
      <c r="C223" s="92"/>
      <c r="D223" s="92"/>
      <c r="E223" s="93"/>
      <c r="F223" s="94" t="str">
        <f t="shared" si="3"/>
        <v/>
      </c>
    </row>
    <row r="224" spans="1:6" ht="15.75" customHeight="1" x14ac:dyDescent="0.2">
      <c r="A224" s="59">
        <v>221</v>
      </c>
      <c r="B224" s="92"/>
      <c r="C224" s="92"/>
      <c r="D224" s="92"/>
      <c r="E224" s="93"/>
      <c r="F224" s="94" t="str">
        <f t="shared" si="3"/>
        <v/>
      </c>
    </row>
    <row r="225" spans="1:6" ht="15.75" customHeight="1" x14ac:dyDescent="0.2">
      <c r="A225" s="59">
        <v>222</v>
      </c>
      <c r="B225" s="92"/>
      <c r="C225" s="92"/>
      <c r="D225" s="92"/>
      <c r="E225" s="93"/>
      <c r="F225" s="94" t="str">
        <f t="shared" si="3"/>
        <v/>
      </c>
    </row>
    <row r="226" spans="1:6" ht="15.75" customHeight="1" x14ac:dyDescent="0.2">
      <c r="A226" s="59">
        <v>223</v>
      </c>
      <c r="B226" s="92"/>
      <c r="C226" s="92"/>
      <c r="D226" s="92"/>
      <c r="E226" s="93"/>
      <c r="F226" s="94" t="str">
        <f t="shared" si="3"/>
        <v/>
      </c>
    </row>
    <row r="227" spans="1:6" ht="15.75" customHeight="1" x14ac:dyDescent="0.2">
      <c r="A227" s="59">
        <v>224</v>
      </c>
      <c r="B227" s="92"/>
      <c r="C227" s="92"/>
      <c r="D227" s="92"/>
      <c r="E227" s="93"/>
      <c r="F227" s="94" t="str">
        <f t="shared" si="3"/>
        <v/>
      </c>
    </row>
    <row r="228" spans="1:6" ht="15.75" customHeight="1" x14ac:dyDescent="0.2">
      <c r="A228" s="59">
        <v>225</v>
      </c>
      <c r="B228" s="92"/>
      <c r="C228" s="92"/>
      <c r="D228" s="92"/>
      <c r="E228" s="93"/>
      <c r="F228" s="94" t="str">
        <f t="shared" si="3"/>
        <v/>
      </c>
    </row>
    <row r="229" spans="1:6" ht="15.75" customHeight="1" x14ac:dyDescent="0.2">
      <c r="A229" s="59">
        <v>226</v>
      </c>
      <c r="B229" s="92"/>
      <c r="C229" s="92"/>
      <c r="D229" s="92"/>
      <c r="E229" s="93"/>
      <c r="F229" s="94" t="str">
        <f t="shared" si="3"/>
        <v/>
      </c>
    </row>
    <row r="230" spans="1:6" ht="15.75" customHeight="1" x14ac:dyDescent="0.2">
      <c r="A230" s="59">
        <v>227</v>
      </c>
      <c r="B230" s="92"/>
      <c r="C230" s="92"/>
      <c r="D230" s="92"/>
      <c r="E230" s="93"/>
      <c r="F230" s="94" t="str">
        <f t="shared" si="3"/>
        <v/>
      </c>
    </row>
    <row r="231" spans="1:6" ht="15.75" customHeight="1" x14ac:dyDescent="0.2">
      <c r="A231" s="59">
        <v>228</v>
      </c>
      <c r="B231" s="92"/>
      <c r="C231" s="92"/>
      <c r="D231" s="92"/>
      <c r="E231" s="93"/>
      <c r="F231" s="94" t="str">
        <f t="shared" si="3"/>
        <v/>
      </c>
    </row>
    <row r="232" spans="1:6" ht="15.75" customHeight="1" x14ac:dyDescent="0.2">
      <c r="A232" s="59">
        <v>229</v>
      </c>
      <c r="B232" s="92"/>
      <c r="C232" s="92"/>
      <c r="D232" s="92"/>
      <c r="E232" s="93"/>
      <c r="F232" s="94" t="str">
        <f t="shared" si="3"/>
        <v/>
      </c>
    </row>
    <row r="233" spans="1:6" ht="15.75" customHeight="1" x14ac:dyDescent="0.2">
      <c r="A233" s="59">
        <v>230</v>
      </c>
      <c r="B233" s="92"/>
      <c r="C233" s="92"/>
      <c r="D233" s="92"/>
      <c r="E233" s="93"/>
      <c r="F233" s="94" t="str">
        <f t="shared" si="3"/>
        <v/>
      </c>
    </row>
    <row r="234" spans="1:6" ht="15.75" customHeight="1" x14ac:dyDescent="0.2">
      <c r="A234" s="59">
        <v>231</v>
      </c>
      <c r="B234" s="92"/>
      <c r="C234" s="92"/>
      <c r="D234" s="92"/>
      <c r="E234" s="93"/>
      <c r="F234" s="94" t="str">
        <f t="shared" si="3"/>
        <v/>
      </c>
    </row>
    <row r="235" spans="1:6" ht="15.75" customHeight="1" x14ac:dyDescent="0.2">
      <c r="A235" s="59">
        <v>232</v>
      </c>
      <c r="B235" s="92"/>
      <c r="C235" s="92"/>
      <c r="D235" s="92"/>
      <c r="E235" s="93"/>
      <c r="F235" s="94" t="str">
        <f t="shared" si="3"/>
        <v/>
      </c>
    </row>
    <row r="236" spans="1:6" ht="15.75" customHeight="1" x14ac:dyDescent="0.2">
      <c r="A236" s="59">
        <v>233</v>
      </c>
      <c r="B236" s="92"/>
      <c r="C236" s="92"/>
      <c r="D236" s="92"/>
      <c r="E236" s="93"/>
      <c r="F236" s="94" t="str">
        <f t="shared" si="3"/>
        <v/>
      </c>
    </row>
    <row r="237" spans="1:6" ht="15.75" customHeight="1" x14ac:dyDescent="0.2">
      <c r="A237" s="59">
        <v>234</v>
      </c>
      <c r="B237" s="92"/>
      <c r="C237" s="92"/>
      <c r="D237" s="92"/>
      <c r="E237" s="93"/>
      <c r="F237" s="94" t="str">
        <f t="shared" si="3"/>
        <v/>
      </c>
    </row>
    <row r="238" spans="1:6" ht="15.75" customHeight="1" x14ac:dyDescent="0.2">
      <c r="A238" s="59">
        <v>235</v>
      </c>
      <c r="B238" s="92"/>
      <c r="C238" s="92"/>
      <c r="D238" s="92"/>
      <c r="E238" s="93"/>
      <c r="F238" s="94" t="str">
        <f t="shared" si="3"/>
        <v/>
      </c>
    </row>
    <row r="239" spans="1:6" ht="15.75" customHeight="1" x14ac:dyDescent="0.2">
      <c r="A239" s="59">
        <v>236</v>
      </c>
      <c r="B239" s="92"/>
      <c r="C239" s="92"/>
      <c r="D239" s="92"/>
      <c r="E239" s="93"/>
      <c r="F239" s="94" t="str">
        <f t="shared" si="3"/>
        <v/>
      </c>
    </row>
    <row r="240" spans="1:6" ht="15.75" customHeight="1" x14ac:dyDescent="0.2">
      <c r="A240" s="59">
        <v>237</v>
      </c>
      <c r="B240" s="92"/>
      <c r="C240" s="92"/>
      <c r="D240" s="92"/>
      <c r="E240" s="93"/>
      <c r="F240" s="94" t="str">
        <f t="shared" si="3"/>
        <v/>
      </c>
    </row>
    <row r="241" spans="1:6" ht="15.75" customHeight="1" x14ac:dyDescent="0.2">
      <c r="A241" s="59">
        <v>238</v>
      </c>
      <c r="B241" s="92"/>
      <c r="C241" s="92"/>
      <c r="D241" s="92"/>
      <c r="E241" s="93"/>
      <c r="F241" s="94" t="str">
        <f t="shared" si="3"/>
        <v/>
      </c>
    </row>
    <row r="242" spans="1:6" ht="15.75" customHeight="1" x14ac:dyDescent="0.2">
      <c r="A242" s="59">
        <v>239</v>
      </c>
      <c r="B242" s="92"/>
      <c r="C242" s="92"/>
      <c r="D242" s="92"/>
      <c r="E242" s="93"/>
      <c r="F242" s="94" t="str">
        <f t="shared" si="3"/>
        <v/>
      </c>
    </row>
    <row r="243" spans="1:6" ht="15.75" customHeight="1" x14ac:dyDescent="0.2">
      <c r="A243" s="59">
        <v>240</v>
      </c>
      <c r="B243" s="92"/>
      <c r="C243" s="92"/>
      <c r="D243" s="92"/>
      <c r="E243" s="93"/>
      <c r="F243" s="94" t="str">
        <f t="shared" si="3"/>
        <v/>
      </c>
    </row>
    <row r="244" spans="1:6" ht="15.75" customHeight="1" x14ac:dyDescent="0.2">
      <c r="A244" s="59">
        <v>241</v>
      </c>
      <c r="B244" s="92"/>
      <c r="C244" s="92"/>
      <c r="D244" s="92"/>
      <c r="E244" s="93"/>
      <c r="F244" s="94" t="str">
        <f t="shared" si="3"/>
        <v/>
      </c>
    </row>
    <row r="245" spans="1:6" ht="15.75" customHeight="1" x14ac:dyDescent="0.2">
      <c r="A245" s="59">
        <v>242</v>
      </c>
      <c r="B245" s="92"/>
      <c r="C245" s="92"/>
      <c r="D245" s="92"/>
      <c r="E245" s="93"/>
      <c r="F245" s="94" t="str">
        <f t="shared" si="3"/>
        <v/>
      </c>
    </row>
    <row r="246" spans="1:6" ht="15.75" customHeight="1" x14ac:dyDescent="0.2">
      <c r="A246" s="59">
        <v>243</v>
      </c>
      <c r="B246" s="92"/>
      <c r="C246" s="92"/>
      <c r="D246" s="92"/>
      <c r="E246" s="93"/>
      <c r="F246" s="94" t="str">
        <f t="shared" si="3"/>
        <v/>
      </c>
    </row>
    <row r="247" spans="1:6" ht="15.75" customHeight="1" x14ac:dyDescent="0.2">
      <c r="A247" s="59">
        <v>244</v>
      </c>
      <c r="B247" s="92"/>
      <c r="C247" s="92"/>
      <c r="D247" s="92"/>
      <c r="E247" s="93"/>
      <c r="F247" s="94" t="str">
        <f t="shared" si="3"/>
        <v/>
      </c>
    </row>
    <row r="248" spans="1:6" ht="15.75" customHeight="1" x14ac:dyDescent="0.2">
      <c r="A248" s="59">
        <v>245</v>
      </c>
      <c r="B248" s="92"/>
      <c r="C248" s="92"/>
      <c r="D248" s="92"/>
      <c r="E248" s="93"/>
      <c r="F248" s="94" t="str">
        <f t="shared" si="3"/>
        <v/>
      </c>
    </row>
    <row r="249" spans="1:6" ht="15.75" customHeight="1" x14ac:dyDescent="0.2">
      <c r="A249" s="59">
        <v>246</v>
      </c>
      <c r="B249" s="92"/>
      <c r="C249" s="92"/>
      <c r="D249" s="92"/>
      <c r="E249" s="93"/>
      <c r="F249" s="94" t="str">
        <f t="shared" si="3"/>
        <v/>
      </c>
    </row>
    <row r="250" spans="1:6" ht="15.75" customHeight="1" x14ac:dyDescent="0.2">
      <c r="A250" s="59">
        <v>247</v>
      </c>
      <c r="B250" s="92"/>
      <c r="C250" s="92"/>
      <c r="D250" s="92"/>
      <c r="E250" s="93"/>
      <c r="F250" s="94" t="str">
        <f t="shared" si="3"/>
        <v/>
      </c>
    </row>
    <row r="251" spans="1:6" ht="15.75" customHeight="1" x14ac:dyDescent="0.2">
      <c r="A251" s="59">
        <v>248</v>
      </c>
      <c r="B251" s="92"/>
      <c r="C251" s="92"/>
      <c r="D251" s="92"/>
      <c r="E251" s="93"/>
      <c r="F251" s="94" t="str">
        <f t="shared" si="3"/>
        <v/>
      </c>
    </row>
    <row r="252" spans="1:6" ht="15.75" customHeight="1" x14ac:dyDescent="0.2">
      <c r="A252" s="59">
        <v>249</v>
      </c>
      <c r="B252" s="92"/>
      <c r="C252" s="92"/>
      <c r="D252" s="92"/>
      <c r="E252" s="93"/>
      <c r="F252" s="94" t="str">
        <f t="shared" si="3"/>
        <v/>
      </c>
    </row>
    <row r="253" spans="1:6" ht="15.75" customHeight="1" x14ac:dyDescent="0.2">
      <c r="A253" s="59">
        <v>250</v>
      </c>
      <c r="B253" s="92"/>
      <c r="C253" s="92"/>
      <c r="D253" s="92"/>
      <c r="E253" s="93"/>
      <c r="F253" s="94" t="str">
        <f t="shared" si="3"/>
        <v/>
      </c>
    </row>
    <row r="254" spans="1:6" ht="15.75" customHeight="1" x14ac:dyDescent="0.2">
      <c r="A254" s="59">
        <v>251</v>
      </c>
      <c r="B254" s="92"/>
      <c r="C254" s="92"/>
      <c r="D254" s="92"/>
      <c r="E254" s="93"/>
      <c r="F254" s="94" t="str">
        <f t="shared" si="3"/>
        <v/>
      </c>
    </row>
    <row r="255" spans="1:6" ht="15.75" customHeight="1" x14ac:dyDescent="0.2">
      <c r="A255" s="59">
        <v>252</v>
      </c>
      <c r="B255" s="92"/>
      <c r="C255" s="92"/>
      <c r="D255" s="92"/>
      <c r="E255" s="93"/>
      <c r="F255" s="94" t="str">
        <f t="shared" si="3"/>
        <v/>
      </c>
    </row>
    <row r="256" spans="1:6" ht="15.75" customHeight="1" x14ac:dyDescent="0.2">
      <c r="A256" s="59">
        <v>253</v>
      </c>
      <c r="B256" s="92"/>
      <c r="C256" s="92"/>
      <c r="D256" s="92"/>
      <c r="E256" s="93"/>
      <c r="F256" s="94" t="str">
        <f t="shared" si="3"/>
        <v/>
      </c>
    </row>
    <row r="257" spans="1:6" ht="15.75" customHeight="1" x14ac:dyDescent="0.2">
      <c r="A257" s="59">
        <v>254</v>
      </c>
      <c r="B257" s="92"/>
      <c r="C257" s="92"/>
      <c r="D257" s="92"/>
      <c r="E257" s="93"/>
      <c r="F257" s="94" t="str">
        <f t="shared" si="3"/>
        <v/>
      </c>
    </row>
    <row r="258" spans="1:6" ht="15.75" customHeight="1" x14ac:dyDescent="0.2">
      <c r="A258" s="59">
        <v>255</v>
      </c>
      <c r="B258" s="92"/>
      <c r="C258" s="92"/>
      <c r="D258" s="92"/>
      <c r="E258" s="93"/>
      <c r="F258" s="94" t="str">
        <f t="shared" si="3"/>
        <v/>
      </c>
    </row>
    <row r="259" spans="1:6" ht="15.75" customHeight="1" x14ac:dyDescent="0.2">
      <c r="A259" s="59">
        <v>256</v>
      </c>
      <c r="B259" s="92"/>
      <c r="C259" s="92"/>
      <c r="D259" s="92"/>
      <c r="E259" s="93"/>
      <c r="F259" s="94" t="str">
        <f t="shared" si="3"/>
        <v/>
      </c>
    </row>
    <row r="260" spans="1:6" ht="15.75" customHeight="1" x14ac:dyDescent="0.2">
      <c r="A260" s="59">
        <v>257</v>
      </c>
      <c r="B260" s="92"/>
      <c r="C260" s="92"/>
      <c r="D260" s="92"/>
      <c r="E260" s="93"/>
      <c r="F260" s="94" t="str">
        <f t="shared" si="3"/>
        <v/>
      </c>
    </row>
    <row r="261" spans="1:6" ht="15.75" customHeight="1" x14ac:dyDescent="0.2">
      <c r="A261" s="59">
        <v>258</v>
      </c>
      <c r="B261" s="92"/>
      <c r="C261" s="92"/>
      <c r="D261" s="92"/>
      <c r="E261" s="93"/>
      <c r="F261" s="94" t="str">
        <f t="shared" ref="F261:F324" si="4">IF(B261="","",CONCATENATE(PROPER(B261)," ",UPPER(C261)))</f>
        <v/>
      </c>
    </row>
    <row r="262" spans="1:6" ht="15.75" customHeight="1" x14ac:dyDescent="0.2">
      <c r="A262" s="59">
        <v>259</v>
      </c>
      <c r="B262" s="92"/>
      <c r="C262" s="92"/>
      <c r="D262" s="92"/>
      <c r="E262" s="93"/>
      <c r="F262" s="94" t="str">
        <f t="shared" si="4"/>
        <v/>
      </c>
    </row>
    <row r="263" spans="1:6" ht="15.75" customHeight="1" x14ac:dyDescent="0.2">
      <c r="A263" s="59">
        <v>260</v>
      </c>
      <c r="B263" s="92"/>
      <c r="C263" s="92"/>
      <c r="D263" s="92"/>
      <c r="E263" s="93"/>
      <c r="F263" s="94" t="str">
        <f t="shared" si="4"/>
        <v/>
      </c>
    </row>
    <row r="264" spans="1:6" ht="15.75" customHeight="1" x14ac:dyDescent="0.2">
      <c r="A264" s="59">
        <v>261</v>
      </c>
      <c r="B264" s="92"/>
      <c r="C264" s="92"/>
      <c r="D264" s="92"/>
      <c r="E264" s="93"/>
      <c r="F264" s="94" t="str">
        <f t="shared" si="4"/>
        <v/>
      </c>
    </row>
    <row r="265" spans="1:6" ht="15.75" customHeight="1" x14ac:dyDescent="0.2">
      <c r="A265" s="59">
        <v>262</v>
      </c>
      <c r="B265" s="92"/>
      <c r="C265" s="92"/>
      <c r="D265" s="92"/>
      <c r="E265" s="93"/>
      <c r="F265" s="94" t="str">
        <f t="shared" si="4"/>
        <v/>
      </c>
    </row>
    <row r="266" spans="1:6" ht="15.75" customHeight="1" x14ac:dyDescent="0.2">
      <c r="A266" s="59">
        <v>263</v>
      </c>
      <c r="B266" s="92"/>
      <c r="C266" s="92"/>
      <c r="D266" s="92"/>
      <c r="E266" s="93"/>
      <c r="F266" s="94" t="str">
        <f t="shared" si="4"/>
        <v/>
      </c>
    </row>
    <row r="267" spans="1:6" ht="15.75" customHeight="1" x14ac:dyDescent="0.2">
      <c r="A267" s="59">
        <v>264</v>
      </c>
      <c r="B267" s="92"/>
      <c r="C267" s="92"/>
      <c r="D267" s="92"/>
      <c r="E267" s="93"/>
      <c r="F267" s="94" t="str">
        <f t="shared" si="4"/>
        <v/>
      </c>
    </row>
    <row r="268" spans="1:6" ht="15.75" customHeight="1" x14ac:dyDescent="0.2">
      <c r="A268" s="59">
        <v>265</v>
      </c>
      <c r="B268" s="92"/>
      <c r="C268" s="92"/>
      <c r="D268" s="92"/>
      <c r="E268" s="93"/>
      <c r="F268" s="94" t="str">
        <f t="shared" si="4"/>
        <v/>
      </c>
    </row>
    <row r="269" spans="1:6" ht="15.75" customHeight="1" x14ac:dyDescent="0.2">
      <c r="A269" s="59">
        <v>266</v>
      </c>
      <c r="B269" s="92"/>
      <c r="C269" s="92"/>
      <c r="D269" s="92"/>
      <c r="E269" s="93"/>
      <c r="F269" s="94" t="str">
        <f t="shared" si="4"/>
        <v/>
      </c>
    </row>
    <row r="270" spans="1:6" ht="15.75" customHeight="1" x14ac:dyDescent="0.2">
      <c r="A270" s="59">
        <v>267</v>
      </c>
      <c r="B270" s="92"/>
      <c r="C270" s="92"/>
      <c r="D270" s="92"/>
      <c r="E270" s="93"/>
      <c r="F270" s="94" t="str">
        <f t="shared" si="4"/>
        <v/>
      </c>
    </row>
    <row r="271" spans="1:6" ht="15.75" customHeight="1" x14ac:dyDescent="0.2">
      <c r="A271" s="59">
        <v>268</v>
      </c>
      <c r="B271" s="92"/>
      <c r="C271" s="92"/>
      <c r="D271" s="92"/>
      <c r="E271" s="93"/>
      <c r="F271" s="94" t="str">
        <f t="shared" si="4"/>
        <v/>
      </c>
    </row>
    <row r="272" spans="1:6" ht="15.75" customHeight="1" x14ac:dyDescent="0.2">
      <c r="A272" s="59">
        <v>269</v>
      </c>
      <c r="B272" s="92"/>
      <c r="C272" s="92"/>
      <c r="D272" s="92"/>
      <c r="E272" s="93"/>
      <c r="F272" s="94" t="str">
        <f t="shared" si="4"/>
        <v/>
      </c>
    </row>
    <row r="273" spans="1:6" ht="15.75" customHeight="1" x14ac:dyDescent="0.2">
      <c r="A273" s="59">
        <v>270</v>
      </c>
      <c r="B273" s="92"/>
      <c r="C273" s="92"/>
      <c r="D273" s="92"/>
      <c r="E273" s="93"/>
      <c r="F273" s="94" t="str">
        <f t="shared" si="4"/>
        <v/>
      </c>
    </row>
    <row r="274" spans="1:6" ht="15.75" customHeight="1" x14ac:dyDescent="0.2">
      <c r="A274" s="59">
        <v>271</v>
      </c>
      <c r="B274" s="92"/>
      <c r="C274" s="92"/>
      <c r="D274" s="92"/>
      <c r="E274" s="93"/>
      <c r="F274" s="94" t="str">
        <f t="shared" si="4"/>
        <v/>
      </c>
    </row>
    <row r="275" spans="1:6" ht="15.75" customHeight="1" x14ac:dyDescent="0.2">
      <c r="A275" s="59">
        <v>272</v>
      </c>
      <c r="B275" s="92"/>
      <c r="C275" s="92"/>
      <c r="D275" s="92"/>
      <c r="E275" s="93"/>
      <c r="F275" s="94" t="str">
        <f t="shared" si="4"/>
        <v/>
      </c>
    </row>
    <row r="276" spans="1:6" ht="15.75" customHeight="1" x14ac:dyDescent="0.2">
      <c r="A276" s="59">
        <v>273</v>
      </c>
      <c r="B276" s="92"/>
      <c r="C276" s="92"/>
      <c r="D276" s="92"/>
      <c r="E276" s="93"/>
      <c r="F276" s="94" t="str">
        <f t="shared" si="4"/>
        <v/>
      </c>
    </row>
    <row r="277" spans="1:6" ht="15.75" customHeight="1" x14ac:dyDescent="0.2">
      <c r="A277" s="59">
        <v>274</v>
      </c>
      <c r="B277" s="92"/>
      <c r="C277" s="92"/>
      <c r="D277" s="92"/>
      <c r="E277" s="93"/>
      <c r="F277" s="94" t="str">
        <f t="shared" si="4"/>
        <v/>
      </c>
    </row>
    <row r="278" spans="1:6" ht="15.75" customHeight="1" x14ac:dyDescent="0.2">
      <c r="A278" s="59">
        <v>275</v>
      </c>
      <c r="B278" s="92"/>
      <c r="C278" s="92"/>
      <c r="D278" s="92"/>
      <c r="E278" s="93"/>
      <c r="F278" s="94" t="str">
        <f t="shared" si="4"/>
        <v/>
      </c>
    </row>
    <row r="279" spans="1:6" ht="15.75" customHeight="1" x14ac:dyDescent="0.2">
      <c r="A279" s="59">
        <v>276</v>
      </c>
      <c r="B279" s="92"/>
      <c r="C279" s="92"/>
      <c r="D279" s="92"/>
      <c r="E279" s="93"/>
      <c r="F279" s="94" t="str">
        <f t="shared" si="4"/>
        <v/>
      </c>
    </row>
    <row r="280" spans="1:6" ht="15.75" customHeight="1" x14ac:dyDescent="0.2">
      <c r="A280" s="59">
        <v>277</v>
      </c>
      <c r="B280" s="92"/>
      <c r="C280" s="92"/>
      <c r="D280" s="92"/>
      <c r="E280" s="93"/>
      <c r="F280" s="94" t="str">
        <f t="shared" si="4"/>
        <v/>
      </c>
    </row>
    <row r="281" spans="1:6" ht="15.75" customHeight="1" x14ac:dyDescent="0.2">
      <c r="A281" s="59">
        <v>278</v>
      </c>
      <c r="B281" s="92"/>
      <c r="C281" s="92"/>
      <c r="D281" s="92"/>
      <c r="E281" s="93"/>
      <c r="F281" s="94" t="str">
        <f t="shared" si="4"/>
        <v/>
      </c>
    </row>
    <row r="282" spans="1:6" ht="15.75" customHeight="1" x14ac:dyDescent="0.2">
      <c r="A282" s="59">
        <v>279</v>
      </c>
      <c r="B282" s="92"/>
      <c r="C282" s="92"/>
      <c r="D282" s="92"/>
      <c r="E282" s="93"/>
      <c r="F282" s="94" t="str">
        <f t="shared" si="4"/>
        <v/>
      </c>
    </row>
    <row r="283" spans="1:6" ht="15.75" customHeight="1" x14ac:dyDescent="0.2">
      <c r="A283" s="59">
        <v>280</v>
      </c>
      <c r="B283" s="92"/>
      <c r="C283" s="92"/>
      <c r="D283" s="92"/>
      <c r="E283" s="93"/>
      <c r="F283" s="94" t="str">
        <f t="shared" si="4"/>
        <v/>
      </c>
    </row>
    <row r="284" spans="1:6" ht="15.75" customHeight="1" x14ac:dyDescent="0.2">
      <c r="A284" s="59">
        <v>281</v>
      </c>
      <c r="B284" s="92"/>
      <c r="C284" s="92"/>
      <c r="D284" s="92"/>
      <c r="E284" s="93"/>
      <c r="F284" s="94" t="str">
        <f t="shared" si="4"/>
        <v/>
      </c>
    </row>
    <row r="285" spans="1:6" ht="15.75" customHeight="1" x14ac:dyDescent="0.2">
      <c r="A285" s="59">
        <v>282</v>
      </c>
      <c r="B285" s="92"/>
      <c r="C285" s="92"/>
      <c r="D285" s="92"/>
      <c r="E285" s="93"/>
      <c r="F285" s="94" t="str">
        <f t="shared" si="4"/>
        <v/>
      </c>
    </row>
    <row r="286" spans="1:6" ht="15.75" customHeight="1" x14ac:dyDescent="0.2">
      <c r="A286" s="59">
        <v>283</v>
      </c>
      <c r="B286" s="92"/>
      <c r="C286" s="92"/>
      <c r="D286" s="92"/>
      <c r="E286" s="93"/>
      <c r="F286" s="94" t="str">
        <f t="shared" si="4"/>
        <v/>
      </c>
    </row>
    <row r="287" spans="1:6" ht="15.75" customHeight="1" x14ac:dyDescent="0.2">
      <c r="A287" s="59">
        <v>284</v>
      </c>
      <c r="B287" s="92"/>
      <c r="C287" s="92"/>
      <c r="D287" s="92"/>
      <c r="E287" s="93"/>
      <c r="F287" s="94" t="str">
        <f t="shared" si="4"/>
        <v/>
      </c>
    </row>
    <row r="288" spans="1:6" ht="15.75" customHeight="1" x14ac:dyDescent="0.2">
      <c r="A288" s="59">
        <v>285</v>
      </c>
      <c r="B288" s="92"/>
      <c r="C288" s="92"/>
      <c r="D288" s="92"/>
      <c r="E288" s="93"/>
      <c r="F288" s="94" t="str">
        <f t="shared" si="4"/>
        <v/>
      </c>
    </row>
    <row r="289" spans="1:6" ht="15.75" customHeight="1" x14ac:dyDescent="0.2">
      <c r="A289" s="59">
        <v>286</v>
      </c>
      <c r="B289" s="92"/>
      <c r="C289" s="92"/>
      <c r="D289" s="92"/>
      <c r="E289" s="93"/>
      <c r="F289" s="94" t="str">
        <f t="shared" si="4"/>
        <v/>
      </c>
    </row>
    <row r="290" spans="1:6" ht="15.75" customHeight="1" x14ac:dyDescent="0.2">
      <c r="A290" s="59">
        <v>287</v>
      </c>
      <c r="B290" s="92"/>
      <c r="C290" s="92"/>
      <c r="D290" s="92"/>
      <c r="E290" s="93"/>
      <c r="F290" s="94" t="str">
        <f t="shared" si="4"/>
        <v/>
      </c>
    </row>
    <row r="291" spans="1:6" ht="15.75" customHeight="1" x14ac:dyDescent="0.2">
      <c r="A291" s="59">
        <v>288</v>
      </c>
      <c r="B291" s="92"/>
      <c r="C291" s="92"/>
      <c r="D291" s="92"/>
      <c r="E291" s="93"/>
      <c r="F291" s="94" t="str">
        <f t="shared" si="4"/>
        <v/>
      </c>
    </row>
    <row r="292" spans="1:6" ht="15.75" customHeight="1" x14ac:dyDescent="0.2">
      <c r="A292" s="59">
        <v>289</v>
      </c>
      <c r="B292" s="92"/>
      <c r="C292" s="92"/>
      <c r="D292" s="92"/>
      <c r="E292" s="93"/>
      <c r="F292" s="94" t="str">
        <f t="shared" si="4"/>
        <v/>
      </c>
    </row>
    <row r="293" spans="1:6" ht="15.75" customHeight="1" x14ac:dyDescent="0.2">
      <c r="A293" s="59">
        <v>290</v>
      </c>
      <c r="B293" s="92"/>
      <c r="C293" s="92"/>
      <c r="D293" s="92"/>
      <c r="E293" s="93"/>
      <c r="F293" s="94" t="str">
        <f t="shared" si="4"/>
        <v/>
      </c>
    </row>
    <row r="294" spans="1:6" ht="15.75" customHeight="1" x14ac:dyDescent="0.2">
      <c r="A294" s="59">
        <v>291</v>
      </c>
      <c r="B294" s="92"/>
      <c r="C294" s="92"/>
      <c r="D294" s="92"/>
      <c r="E294" s="93"/>
      <c r="F294" s="94" t="str">
        <f t="shared" si="4"/>
        <v/>
      </c>
    </row>
    <row r="295" spans="1:6" ht="15.75" customHeight="1" x14ac:dyDescent="0.2">
      <c r="A295" s="59">
        <v>292</v>
      </c>
      <c r="B295" s="92"/>
      <c r="C295" s="92"/>
      <c r="D295" s="92"/>
      <c r="E295" s="93"/>
      <c r="F295" s="94" t="str">
        <f t="shared" si="4"/>
        <v/>
      </c>
    </row>
    <row r="296" spans="1:6" ht="15.75" customHeight="1" x14ac:dyDescent="0.2">
      <c r="A296" s="59">
        <v>293</v>
      </c>
      <c r="B296" s="92"/>
      <c r="C296" s="92"/>
      <c r="D296" s="92"/>
      <c r="E296" s="93"/>
      <c r="F296" s="94" t="str">
        <f t="shared" si="4"/>
        <v/>
      </c>
    </row>
    <row r="297" spans="1:6" ht="15.75" customHeight="1" x14ac:dyDescent="0.2">
      <c r="A297" s="59">
        <v>294</v>
      </c>
      <c r="B297" s="92"/>
      <c r="C297" s="92"/>
      <c r="D297" s="92"/>
      <c r="E297" s="93"/>
      <c r="F297" s="94" t="str">
        <f t="shared" si="4"/>
        <v/>
      </c>
    </row>
    <row r="298" spans="1:6" ht="15.75" customHeight="1" x14ac:dyDescent="0.2">
      <c r="A298" s="59">
        <v>295</v>
      </c>
      <c r="B298" s="92"/>
      <c r="C298" s="92"/>
      <c r="D298" s="92"/>
      <c r="E298" s="93"/>
      <c r="F298" s="94" t="str">
        <f t="shared" si="4"/>
        <v/>
      </c>
    </row>
    <row r="299" spans="1:6" ht="15.75" customHeight="1" x14ac:dyDescent="0.2">
      <c r="A299" s="59">
        <v>296</v>
      </c>
      <c r="B299" s="92"/>
      <c r="C299" s="92"/>
      <c r="D299" s="92"/>
      <c r="E299" s="93"/>
      <c r="F299" s="94" t="str">
        <f t="shared" si="4"/>
        <v/>
      </c>
    </row>
    <row r="300" spans="1:6" ht="15.75" customHeight="1" x14ac:dyDescent="0.2">
      <c r="A300" s="59">
        <v>297</v>
      </c>
      <c r="B300" s="92"/>
      <c r="C300" s="92"/>
      <c r="D300" s="92"/>
      <c r="E300" s="93"/>
      <c r="F300" s="94" t="str">
        <f t="shared" si="4"/>
        <v/>
      </c>
    </row>
    <row r="301" spans="1:6" ht="15.75" customHeight="1" x14ac:dyDescent="0.2">
      <c r="A301" s="59">
        <v>298</v>
      </c>
      <c r="B301" s="92"/>
      <c r="C301" s="92"/>
      <c r="D301" s="92"/>
      <c r="E301" s="93"/>
      <c r="F301" s="94" t="str">
        <f t="shared" si="4"/>
        <v/>
      </c>
    </row>
    <row r="302" spans="1:6" ht="15.75" customHeight="1" x14ac:dyDescent="0.2">
      <c r="A302" s="59">
        <v>299</v>
      </c>
      <c r="B302" s="92"/>
      <c r="C302" s="92"/>
      <c r="D302" s="92"/>
      <c r="E302" s="93"/>
      <c r="F302" s="94" t="str">
        <f t="shared" si="4"/>
        <v/>
      </c>
    </row>
    <row r="303" spans="1:6" ht="15.75" customHeight="1" x14ac:dyDescent="0.2">
      <c r="A303" s="59">
        <v>300</v>
      </c>
      <c r="B303" s="92"/>
      <c r="C303" s="92"/>
      <c r="D303" s="92"/>
      <c r="E303" s="93"/>
      <c r="F303" s="94" t="str">
        <f t="shared" si="4"/>
        <v/>
      </c>
    </row>
    <row r="304" spans="1:6" ht="15.75" customHeight="1" x14ac:dyDescent="0.2">
      <c r="A304" s="59">
        <v>301</v>
      </c>
      <c r="B304" s="92"/>
      <c r="C304" s="92"/>
      <c r="D304" s="92"/>
      <c r="E304" s="93"/>
      <c r="F304" s="94" t="str">
        <f t="shared" si="4"/>
        <v/>
      </c>
    </row>
    <row r="305" spans="1:6" ht="15.75" customHeight="1" x14ac:dyDescent="0.2">
      <c r="A305" s="59">
        <v>302</v>
      </c>
      <c r="B305" s="92"/>
      <c r="C305" s="92"/>
      <c r="D305" s="92"/>
      <c r="E305" s="93"/>
      <c r="F305" s="94" t="str">
        <f t="shared" si="4"/>
        <v/>
      </c>
    </row>
    <row r="306" spans="1:6" ht="15.75" customHeight="1" x14ac:dyDescent="0.2">
      <c r="A306" s="59">
        <v>303</v>
      </c>
      <c r="B306" s="92"/>
      <c r="C306" s="92"/>
      <c r="D306" s="92"/>
      <c r="E306" s="93"/>
      <c r="F306" s="94" t="str">
        <f t="shared" si="4"/>
        <v/>
      </c>
    </row>
    <row r="307" spans="1:6" ht="15.75" customHeight="1" x14ac:dyDescent="0.2">
      <c r="A307" s="59">
        <v>304</v>
      </c>
      <c r="B307" s="92"/>
      <c r="C307" s="92"/>
      <c r="D307" s="92"/>
      <c r="E307" s="93"/>
      <c r="F307" s="94" t="str">
        <f t="shared" si="4"/>
        <v/>
      </c>
    </row>
    <row r="308" spans="1:6" ht="15.75" customHeight="1" x14ac:dyDescent="0.2">
      <c r="A308" s="59">
        <v>305</v>
      </c>
      <c r="B308" s="92"/>
      <c r="C308" s="92"/>
      <c r="D308" s="92"/>
      <c r="E308" s="93"/>
      <c r="F308" s="94" t="str">
        <f t="shared" si="4"/>
        <v/>
      </c>
    </row>
    <row r="309" spans="1:6" ht="15.75" customHeight="1" x14ac:dyDescent="0.2">
      <c r="A309" s="59">
        <v>306</v>
      </c>
      <c r="B309" s="92"/>
      <c r="C309" s="92"/>
      <c r="D309" s="92"/>
      <c r="E309" s="93"/>
      <c r="F309" s="94" t="str">
        <f t="shared" si="4"/>
        <v/>
      </c>
    </row>
    <row r="310" spans="1:6" ht="15.75" customHeight="1" x14ac:dyDescent="0.2">
      <c r="A310" s="59">
        <v>307</v>
      </c>
      <c r="B310" s="92"/>
      <c r="C310" s="92"/>
      <c r="D310" s="92"/>
      <c r="E310" s="93"/>
      <c r="F310" s="94" t="str">
        <f t="shared" si="4"/>
        <v/>
      </c>
    </row>
    <row r="311" spans="1:6" ht="15.75" customHeight="1" x14ac:dyDescent="0.2">
      <c r="A311" s="59">
        <v>308</v>
      </c>
      <c r="B311" s="92"/>
      <c r="C311" s="92"/>
      <c r="D311" s="92"/>
      <c r="E311" s="93"/>
      <c r="F311" s="94" t="str">
        <f t="shared" si="4"/>
        <v/>
      </c>
    </row>
    <row r="312" spans="1:6" ht="15.75" customHeight="1" x14ac:dyDescent="0.2">
      <c r="A312" s="59">
        <v>309</v>
      </c>
      <c r="B312" s="92"/>
      <c r="C312" s="92"/>
      <c r="D312" s="92"/>
      <c r="E312" s="93"/>
      <c r="F312" s="94" t="str">
        <f t="shared" si="4"/>
        <v/>
      </c>
    </row>
    <row r="313" spans="1:6" ht="15.75" customHeight="1" x14ac:dyDescent="0.2">
      <c r="A313" s="59">
        <v>310</v>
      </c>
      <c r="B313" s="92"/>
      <c r="C313" s="92"/>
      <c r="D313" s="92"/>
      <c r="E313" s="93"/>
      <c r="F313" s="94" t="str">
        <f t="shared" si="4"/>
        <v/>
      </c>
    </row>
    <row r="314" spans="1:6" ht="15.75" customHeight="1" x14ac:dyDescent="0.2">
      <c r="A314" s="59">
        <v>311</v>
      </c>
      <c r="B314" s="92"/>
      <c r="C314" s="92"/>
      <c r="D314" s="92"/>
      <c r="E314" s="93"/>
      <c r="F314" s="94" t="str">
        <f t="shared" si="4"/>
        <v/>
      </c>
    </row>
    <row r="315" spans="1:6" ht="15.75" customHeight="1" x14ac:dyDescent="0.2">
      <c r="A315" s="59">
        <v>312</v>
      </c>
      <c r="B315" s="92"/>
      <c r="C315" s="92"/>
      <c r="D315" s="92"/>
      <c r="E315" s="93"/>
      <c r="F315" s="94" t="str">
        <f t="shared" si="4"/>
        <v/>
      </c>
    </row>
    <row r="316" spans="1:6" ht="15.75" customHeight="1" x14ac:dyDescent="0.2">
      <c r="A316" s="59">
        <v>313</v>
      </c>
      <c r="B316" s="92"/>
      <c r="C316" s="92"/>
      <c r="D316" s="92"/>
      <c r="E316" s="93"/>
      <c r="F316" s="94" t="str">
        <f t="shared" si="4"/>
        <v/>
      </c>
    </row>
    <row r="317" spans="1:6" ht="15.75" customHeight="1" x14ac:dyDescent="0.2">
      <c r="A317" s="59">
        <v>314</v>
      </c>
      <c r="B317" s="92"/>
      <c r="C317" s="92"/>
      <c r="D317" s="92"/>
      <c r="E317" s="93"/>
      <c r="F317" s="94" t="str">
        <f t="shared" si="4"/>
        <v/>
      </c>
    </row>
    <row r="318" spans="1:6" ht="15.75" customHeight="1" x14ac:dyDescent="0.2">
      <c r="A318" s="59">
        <v>315</v>
      </c>
      <c r="B318" s="92"/>
      <c r="C318" s="92"/>
      <c r="D318" s="92"/>
      <c r="E318" s="93"/>
      <c r="F318" s="94" t="str">
        <f t="shared" si="4"/>
        <v/>
      </c>
    </row>
    <row r="319" spans="1:6" ht="15.75" customHeight="1" x14ac:dyDescent="0.2">
      <c r="A319" s="59">
        <v>316</v>
      </c>
      <c r="B319" s="92"/>
      <c r="C319" s="92"/>
      <c r="D319" s="92"/>
      <c r="E319" s="93"/>
      <c r="F319" s="94" t="str">
        <f t="shared" si="4"/>
        <v/>
      </c>
    </row>
    <row r="320" spans="1:6" ht="15.75" customHeight="1" x14ac:dyDescent="0.2">
      <c r="A320" s="59">
        <v>317</v>
      </c>
      <c r="B320" s="92"/>
      <c r="C320" s="92"/>
      <c r="D320" s="92"/>
      <c r="E320" s="93"/>
      <c r="F320" s="94" t="str">
        <f t="shared" si="4"/>
        <v/>
      </c>
    </row>
    <row r="321" spans="1:6" ht="15.75" customHeight="1" x14ac:dyDescent="0.2">
      <c r="A321" s="59">
        <v>318</v>
      </c>
      <c r="B321" s="92"/>
      <c r="C321" s="92"/>
      <c r="D321" s="92"/>
      <c r="E321" s="93"/>
      <c r="F321" s="94" t="str">
        <f t="shared" si="4"/>
        <v/>
      </c>
    </row>
    <row r="322" spans="1:6" ht="15.75" customHeight="1" x14ac:dyDescent="0.2">
      <c r="A322" s="59">
        <v>319</v>
      </c>
      <c r="B322" s="92"/>
      <c r="C322" s="92"/>
      <c r="D322" s="92"/>
      <c r="E322" s="93"/>
      <c r="F322" s="94" t="str">
        <f t="shared" si="4"/>
        <v/>
      </c>
    </row>
    <row r="323" spans="1:6" ht="15.75" customHeight="1" x14ac:dyDescent="0.2">
      <c r="A323" s="59">
        <v>320</v>
      </c>
      <c r="B323" s="92"/>
      <c r="C323" s="92"/>
      <c r="D323" s="92"/>
      <c r="E323" s="93"/>
      <c r="F323" s="94" t="str">
        <f t="shared" si="4"/>
        <v/>
      </c>
    </row>
    <row r="324" spans="1:6" ht="15.75" customHeight="1" x14ac:dyDescent="0.2">
      <c r="A324" s="59">
        <v>321</v>
      </c>
      <c r="B324" s="92"/>
      <c r="C324" s="92"/>
      <c r="D324" s="92"/>
      <c r="E324" s="93"/>
      <c r="F324" s="94" t="str">
        <f t="shared" si="4"/>
        <v/>
      </c>
    </row>
    <row r="325" spans="1:6" ht="15.75" customHeight="1" x14ac:dyDescent="0.2">
      <c r="A325" s="59">
        <v>322</v>
      </c>
      <c r="B325" s="92"/>
      <c r="C325" s="92"/>
      <c r="D325" s="92"/>
      <c r="E325" s="93"/>
      <c r="F325" s="94" t="str">
        <f t="shared" ref="F325:F388" si="5">IF(B325="","",CONCATENATE(PROPER(B325)," ",UPPER(C325)))</f>
        <v/>
      </c>
    </row>
    <row r="326" spans="1:6" ht="15.75" customHeight="1" x14ac:dyDescent="0.2">
      <c r="A326" s="59">
        <v>323</v>
      </c>
      <c r="B326" s="92"/>
      <c r="C326" s="92"/>
      <c r="D326" s="92"/>
      <c r="E326" s="93"/>
      <c r="F326" s="94" t="str">
        <f t="shared" si="5"/>
        <v/>
      </c>
    </row>
    <row r="327" spans="1:6" ht="15.75" customHeight="1" x14ac:dyDescent="0.2">
      <c r="A327" s="59">
        <v>324</v>
      </c>
      <c r="B327" s="92"/>
      <c r="C327" s="92"/>
      <c r="D327" s="92"/>
      <c r="E327" s="93"/>
      <c r="F327" s="94" t="str">
        <f t="shared" si="5"/>
        <v/>
      </c>
    </row>
    <row r="328" spans="1:6" ht="15.75" customHeight="1" x14ac:dyDescent="0.2">
      <c r="A328" s="59">
        <v>325</v>
      </c>
      <c r="B328" s="92"/>
      <c r="C328" s="92"/>
      <c r="D328" s="92"/>
      <c r="E328" s="93"/>
      <c r="F328" s="94" t="str">
        <f t="shared" si="5"/>
        <v/>
      </c>
    </row>
    <row r="329" spans="1:6" ht="15.75" customHeight="1" x14ac:dyDescent="0.2">
      <c r="A329" s="59">
        <v>326</v>
      </c>
      <c r="B329" s="92"/>
      <c r="C329" s="92"/>
      <c r="D329" s="92"/>
      <c r="E329" s="93"/>
      <c r="F329" s="94" t="str">
        <f t="shared" si="5"/>
        <v/>
      </c>
    </row>
    <row r="330" spans="1:6" ht="15.75" customHeight="1" x14ac:dyDescent="0.2">
      <c r="A330" s="59">
        <v>327</v>
      </c>
      <c r="B330" s="92"/>
      <c r="C330" s="92"/>
      <c r="D330" s="92"/>
      <c r="E330" s="93"/>
      <c r="F330" s="94" t="str">
        <f t="shared" si="5"/>
        <v/>
      </c>
    </row>
    <row r="331" spans="1:6" ht="15.75" customHeight="1" x14ac:dyDescent="0.2">
      <c r="A331" s="59">
        <v>328</v>
      </c>
      <c r="B331" s="92"/>
      <c r="C331" s="92"/>
      <c r="D331" s="92"/>
      <c r="E331" s="93"/>
      <c r="F331" s="94" t="str">
        <f t="shared" si="5"/>
        <v/>
      </c>
    </row>
    <row r="332" spans="1:6" ht="15.75" customHeight="1" x14ac:dyDescent="0.2">
      <c r="A332" s="59">
        <v>329</v>
      </c>
      <c r="B332" s="92"/>
      <c r="C332" s="92"/>
      <c r="D332" s="92"/>
      <c r="E332" s="93"/>
      <c r="F332" s="94" t="str">
        <f t="shared" si="5"/>
        <v/>
      </c>
    </row>
    <row r="333" spans="1:6" ht="15.75" customHeight="1" x14ac:dyDescent="0.2">
      <c r="A333" s="59">
        <v>330</v>
      </c>
      <c r="B333" s="92"/>
      <c r="C333" s="92"/>
      <c r="D333" s="92"/>
      <c r="E333" s="93"/>
      <c r="F333" s="94" t="str">
        <f t="shared" si="5"/>
        <v/>
      </c>
    </row>
    <row r="334" spans="1:6" ht="15.75" customHeight="1" x14ac:dyDescent="0.2">
      <c r="A334" s="59">
        <v>331</v>
      </c>
      <c r="B334" s="92"/>
      <c r="C334" s="92"/>
      <c r="D334" s="92"/>
      <c r="E334" s="93"/>
      <c r="F334" s="94" t="str">
        <f t="shared" si="5"/>
        <v/>
      </c>
    </row>
    <row r="335" spans="1:6" ht="15.75" customHeight="1" x14ac:dyDescent="0.2">
      <c r="A335" s="59">
        <v>332</v>
      </c>
      <c r="B335" s="92"/>
      <c r="C335" s="92"/>
      <c r="D335" s="92"/>
      <c r="E335" s="93"/>
      <c r="F335" s="94" t="str">
        <f t="shared" si="5"/>
        <v/>
      </c>
    </row>
    <row r="336" spans="1:6" ht="15.75" customHeight="1" x14ac:dyDescent="0.2">
      <c r="A336" s="59">
        <v>333</v>
      </c>
      <c r="B336" s="92"/>
      <c r="C336" s="92"/>
      <c r="D336" s="92"/>
      <c r="E336" s="93"/>
      <c r="F336" s="94" t="str">
        <f t="shared" si="5"/>
        <v/>
      </c>
    </row>
    <row r="337" spans="1:6" ht="15.75" customHeight="1" x14ac:dyDescent="0.2">
      <c r="A337" s="59">
        <v>334</v>
      </c>
      <c r="B337" s="92"/>
      <c r="C337" s="92"/>
      <c r="D337" s="92"/>
      <c r="E337" s="93"/>
      <c r="F337" s="94" t="str">
        <f t="shared" si="5"/>
        <v/>
      </c>
    </row>
    <row r="338" spans="1:6" ht="15.75" customHeight="1" x14ac:dyDescent="0.2">
      <c r="A338" s="59">
        <v>335</v>
      </c>
      <c r="B338" s="92"/>
      <c r="C338" s="92"/>
      <c r="D338" s="92"/>
      <c r="E338" s="93"/>
      <c r="F338" s="94" t="str">
        <f t="shared" si="5"/>
        <v/>
      </c>
    </row>
    <row r="339" spans="1:6" ht="15.75" customHeight="1" x14ac:dyDescent="0.2">
      <c r="A339" s="59">
        <v>336</v>
      </c>
      <c r="B339" s="92"/>
      <c r="C339" s="92"/>
      <c r="D339" s="92"/>
      <c r="E339" s="93"/>
      <c r="F339" s="94" t="str">
        <f t="shared" si="5"/>
        <v/>
      </c>
    </row>
    <row r="340" spans="1:6" ht="15.75" customHeight="1" x14ac:dyDescent="0.2">
      <c r="A340" s="59">
        <v>337</v>
      </c>
      <c r="B340" s="92"/>
      <c r="C340" s="92"/>
      <c r="D340" s="92"/>
      <c r="E340" s="93"/>
      <c r="F340" s="94" t="str">
        <f t="shared" si="5"/>
        <v/>
      </c>
    </row>
    <row r="341" spans="1:6" ht="15.75" customHeight="1" x14ac:dyDescent="0.2">
      <c r="A341" s="59">
        <v>338</v>
      </c>
      <c r="B341" s="92"/>
      <c r="C341" s="92"/>
      <c r="D341" s="92"/>
      <c r="E341" s="93"/>
      <c r="F341" s="94" t="str">
        <f t="shared" si="5"/>
        <v/>
      </c>
    </row>
    <row r="342" spans="1:6" ht="15.75" customHeight="1" x14ac:dyDescent="0.2">
      <c r="A342" s="59">
        <v>339</v>
      </c>
      <c r="B342" s="92"/>
      <c r="C342" s="92"/>
      <c r="D342" s="92"/>
      <c r="E342" s="93"/>
      <c r="F342" s="94" t="str">
        <f t="shared" si="5"/>
        <v/>
      </c>
    </row>
    <row r="343" spans="1:6" ht="15.75" customHeight="1" x14ac:dyDescent="0.2">
      <c r="A343" s="59">
        <v>340</v>
      </c>
      <c r="B343" s="92"/>
      <c r="C343" s="92"/>
      <c r="D343" s="92"/>
      <c r="E343" s="93"/>
      <c r="F343" s="94" t="str">
        <f t="shared" si="5"/>
        <v/>
      </c>
    </row>
    <row r="344" spans="1:6" ht="15.75" customHeight="1" x14ac:dyDescent="0.2">
      <c r="A344" s="59">
        <v>341</v>
      </c>
      <c r="B344" s="92"/>
      <c r="C344" s="92"/>
      <c r="D344" s="92"/>
      <c r="E344" s="93"/>
      <c r="F344" s="94" t="str">
        <f t="shared" si="5"/>
        <v/>
      </c>
    </row>
    <row r="345" spans="1:6" ht="15.75" customHeight="1" x14ac:dyDescent="0.2">
      <c r="A345" s="59">
        <v>342</v>
      </c>
      <c r="B345" s="92"/>
      <c r="C345" s="92"/>
      <c r="D345" s="92"/>
      <c r="E345" s="93"/>
      <c r="F345" s="94" t="str">
        <f t="shared" si="5"/>
        <v/>
      </c>
    </row>
    <row r="346" spans="1:6" ht="15.75" customHeight="1" x14ac:dyDescent="0.2">
      <c r="A346" s="59">
        <v>343</v>
      </c>
      <c r="B346" s="92"/>
      <c r="C346" s="92"/>
      <c r="D346" s="92"/>
      <c r="E346" s="93"/>
      <c r="F346" s="94" t="str">
        <f t="shared" si="5"/>
        <v/>
      </c>
    </row>
    <row r="347" spans="1:6" ht="15.75" customHeight="1" x14ac:dyDescent="0.2">
      <c r="A347" s="59">
        <v>344</v>
      </c>
      <c r="B347" s="92"/>
      <c r="C347" s="92"/>
      <c r="D347" s="92"/>
      <c r="E347" s="93"/>
      <c r="F347" s="94" t="str">
        <f t="shared" si="5"/>
        <v/>
      </c>
    </row>
    <row r="348" spans="1:6" ht="15.75" customHeight="1" x14ac:dyDescent="0.2">
      <c r="A348" s="59">
        <v>345</v>
      </c>
      <c r="B348" s="92"/>
      <c r="C348" s="92"/>
      <c r="D348" s="92"/>
      <c r="E348" s="93"/>
      <c r="F348" s="94" t="str">
        <f t="shared" si="5"/>
        <v/>
      </c>
    </row>
    <row r="349" spans="1:6" ht="15.75" customHeight="1" x14ac:dyDescent="0.2">
      <c r="A349" s="59">
        <v>346</v>
      </c>
      <c r="B349" s="92"/>
      <c r="C349" s="92"/>
      <c r="D349" s="92"/>
      <c r="E349" s="93"/>
      <c r="F349" s="94" t="str">
        <f t="shared" si="5"/>
        <v/>
      </c>
    </row>
    <row r="350" spans="1:6" ht="15.75" customHeight="1" x14ac:dyDescent="0.2">
      <c r="A350" s="59">
        <v>347</v>
      </c>
      <c r="B350" s="92"/>
      <c r="C350" s="92"/>
      <c r="D350" s="92"/>
      <c r="E350" s="93"/>
      <c r="F350" s="94" t="str">
        <f t="shared" si="5"/>
        <v/>
      </c>
    </row>
    <row r="351" spans="1:6" ht="15.75" customHeight="1" x14ac:dyDescent="0.2">
      <c r="A351" s="59">
        <v>348</v>
      </c>
      <c r="B351" s="92"/>
      <c r="C351" s="92"/>
      <c r="D351" s="92"/>
      <c r="E351" s="93"/>
      <c r="F351" s="94" t="str">
        <f t="shared" si="5"/>
        <v/>
      </c>
    </row>
    <row r="352" spans="1:6" ht="15.75" customHeight="1" x14ac:dyDescent="0.2">
      <c r="A352" s="59">
        <v>349</v>
      </c>
      <c r="B352" s="92"/>
      <c r="C352" s="92"/>
      <c r="D352" s="92"/>
      <c r="E352" s="93"/>
      <c r="F352" s="94" t="str">
        <f t="shared" si="5"/>
        <v/>
      </c>
    </row>
    <row r="353" spans="1:6" ht="15.75" customHeight="1" x14ac:dyDescent="0.2">
      <c r="A353" s="59">
        <v>350</v>
      </c>
      <c r="B353" s="92"/>
      <c r="C353" s="92"/>
      <c r="D353" s="92"/>
      <c r="E353" s="93"/>
      <c r="F353" s="94" t="str">
        <f t="shared" si="5"/>
        <v/>
      </c>
    </row>
    <row r="354" spans="1:6" ht="15.75" customHeight="1" x14ac:dyDescent="0.2">
      <c r="A354" s="59">
        <v>351</v>
      </c>
      <c r="B354" s="92"/>
      <c r="C354" s="92"/>
      <c r="D354" s="92"/>
      <c r="E354" s="93"/>
      <c r="F354" s="94" t="str">
        <f t="shared" si="5"/>
        <v/>
      </c>
    </row>
    <row r="355" spans="1:6" ht="15.75" customHeight="1" x14ac:dyDescent="0.2">
      <c r="A355" s="59">
        <v>352</v>
      </c>
      <c r="B355" s="92"/>
      <c r="C355" s="92"/>
      <c r="D355" s="92"/>
      <c r="E355" s="93"/>
      <c r="F355" s="94" t="str">
        <f t="shared" si="5"/>
        <v/>
      </c>
    </row>
    <row r="356" spans="1:6" ht="15.75" customHeight="1" x14ac:dyDescent="0.2">
      <c r="A356" s="59">
        <v>353</v>
      </c>
      <c r="B356" s="92"/>
      <c r="C356" s="92"/>
      <c r="D356" s="92"/>
      <c r="E356" s="93"/>
      <c r="F356" s="94" t="str">
        <f t="shared" si="5"/>
        <v/>
      </c>
    </row>
    <row r="357" spans="1:6" ht="15.75" customHeight="1" x14ac:dyDescent="0.2">
      <c r="A357" s="59">
        <v>354</v>
      </c>
      <c r="B357" s="92"/>
      <c r="C357" s="92"/>
      <c r="D357" s="92"/>
      <c r="E357" s="93"/>
      <c r="F357" s="94" t="str">
        <f t="shared" si="5"/>
        <v/>
      </c>
    </row>
    <row r="358" spans="1:6" ht="15.75" customHeight="1" x14ac:dyDescent="0.2">
      <c r="A358" s="59">
        <v>355</v>
      </c>
      <c r="B358" s="92"/>
      <c r="C358" s="92"/>
      <c r="D358" s="92"/>
      <c r="E358" s="93"/>
      <c r="F358" s="94" t="str">
        <f t="shared" si="5"/>
        <v/>
      </c>
    </row>
    <row r="359" spans="1:6" ht="15.75" customHeight="1" x14ac:dyDescent="0.2">
      <c r="A359" s="59">
        <v>356</v>
      </c>
      <c r="B359" s="92"/>
      <c r="C359" s="92"/>
      <c r="D359" s="92"/>
      <c r="E359" s="93"/>
      <c r="F359" s="94" t="str">
        <f t="shared" si="5"/>
        <v/>
      </c>
    </row>
    <row r="360" spans="1:6" ht="15.75" customHeight="1" x14ac:dyDescent="0.2">
      <c r="A360" s="59">
        <v>357</v>
      </c>
      <c r="B360" s="92"/>
      <c r="C360" s="92"/>
      <c r="D360" s="92"/>
      <c r="E360" s="93"/>
      <c r="F360" s="94" t="str">
        <f t="shared" si="5"/>
        <v/>
      </c>
    </row>
    <row r="361" spans="1:6" ht="15.75" customHeight="1" x14ac:dyDescent="0.2">
      <c r="A361" s="59">
        <v>358</v>
      </c>
      <c r="B361" s="92"/>
      <c r="C361" s="92"/>
      <c r="D361" s="92"/>
      <c r="E361" s="93"/>
      <c r="F361" s="94" t="str">
        <f t="shared" si="5"/>
        <v/>
      </c>
    </row>
    <row r="362" spans="1:6" ht="15.75" customHeight="1" x14ac:dyDescent="0.2">
      <c r="A362" s="59">
        <v>359</v>
      </c>
      <c r="B362" s="92"/>
      <c r="C362" s="92"/>
      <c r="D362" s="92"/>
      <c r="E362" s="93"/>
      <c r="F362" s="94" t="str">
        <f t="shared" si="5"/>
        <v/>
      </c>
    </row>
    <row r="363" spans="1:6" ht="15.75" customHeight="1" x14ac:dyDescent="0.2">
      <c r="A363" s="59">
        <v>360</v>
      </c>
      <c r="B363" s="92"/>
      <c r="C363" s="92"/>
      <c r="D363" s="92"/>
      <c r="E363" s="93"/>
      <c r="F363" s="94" t="str">
        <f t="shared" si="5"/>
        <v/>
      </c>
    </row>
    <row r="364" spans="1:6" ht="15.75" customHeight="1" x14ac:dyDescent="0.2">
      <c r="A364" s="59">
        <v>361</v>
      </c>
      <c r="B364" s="92"/>
      <c r="C364" s="92"/>
      <c r="D364" s="92"/>
      <c r="E364" s="93"/>
      <c r="F364" s="94" t="str">
        <f t="shared" si="5"/>
        <v/>
      </c>
    </row>
    <row r="365" spans="1:6" ht="15.75" customHeight="1" x14ac:dyDescent="0.2">
      <c r="A365" s="59">
        <v>362</v>
      </c>
      <c r="B365" s="92"/>
      <c r="C365" s="92"/>
      <c r="D365" s="92"/>
      <c r="E365" s="93"/>
      <c r="F365" s="94" t="str">
        <f t="shared" si="5"/>
        <v/>
      </c>
    </row>
    <row r="366" spans="1:6" ht="15.75" customHeight="1" x14ac:dyDescent="0.2">
      <c r="A366" s="59">
        <v>363</v>
      </c>
      <c r="B366" s="92"/>
      <c r="C366" s="92"/>
      <c r="D366" s="92"/>
      <c r="E366" s="93"/>
      <c r="F366" s="94" t="str">
        <f t="shared" si="5"/>
        <v/>
      </c>
    </row>
    <row r="367" spans="1:6" ht="15.75" customHeight="1" x14ac:dyDescent="0.2">
      <c r="A367" s="59">
        <v>364</v>
      </c>
      <c r="B367" s="92"/>
      <c r="C367" s="92"/>
      <c r="D367" s="92"/>
      <c r="E367" s="93"/>
      <c r="F367" s="94" t="str">
        <f t="shared" si="5"/>
        <v/>
      </c>
    </row>
    <row r="368" spans="1:6" ht="15.75" customHeight="1" x14ac:dyDescent="0.2">
      <c r="A368" s="59">
        <v>365</v>
      </c>
      <c r="B368" s="92"/>
      <c r="C368" s="92"/>
      <c r="D368" s="92"/>
      <c r="E368" s="93"/>
      <c r="F368" s="94" t="str">
        <f t="shared" si="5"/>
        <v/>
      </c>
    </row>
    <row r="369" spans="1:6" ht="15.75" customHeight="1" x14ac:dyDescent="0.2">
      <c r="A369" s="59">
        <v>366</v>
      </c>
      <c r="B369" s="92"/>
      <c r="C369" s="92"/>
      <c r="D369" s="92"/>
      <c r="E369" s="93"/>
      <c r="F369" s="94" t="str">
        <f t="shared" si="5"/>
        <v/>
      </c>
    </row>
    <row r="370" spans="1:6" ht="15.75" customHeight="1" x14ac:dyDescent="0.2">
      <c r="A370" s="59">
        <v>367</v>
      </c>
      <c r="B370" s="92"/>
      <c r="C370" s="92"/>
      <c r="D370" s="92"/>
      <c r="E370" s="93"/>
      <c r="F370" s="94" t="str">
        <f t="shared" si="5"/>
        <v/>
      </c>
    </row>
    <row r="371" spans="1:6" ht="15.75" customHeight="1" x14ac:dyDescent="0.2">
      <c r="A371" s="59">
        <v>368</v>
      </c>
      <c r="B371" s="92"/>
      <c r="C371" s="92"/>
      <c r="D371" s="92"/>
      <c r="E371" s="93"/>
      <c r="F371" s="94" t="str">
        <f t="shared" si="5"/>
        <v/>
      </c>
    </row>
    <row r="372" spans="1:6" ht="15.75" customHeight="1" x14ac:dyDescent="0.2">
      <c r="A372" s="59">
        <v>369</v>
      </c>
      <c r="B372" s="92"/>
      <c r="C372" s="92"/>
      <c r="D372" s="92"/>
      <c r="E372" s="93"/>
      <c r="F372" s="94" t="str">
        <f t="shared" si="5"/>
        <v/>
      </c>
    </row>
    <row r="373" spans="1:6" ht="15.75" customHeight="1" x14ac:dyDescent="0.2">
      <c r="A373" s="59">
        <v>370</v>
      </c>
      <c r="B373" s="92"/>
      <c r="C373" s="92"/>
      <c r="D373" s="92"/>
      <c r="E373" s="93"/>
      <c r="F373" s="94" t="str">
        <f t="shared" si="5"/>
        <v/>
      </c>
    </row>
    <row r="374" spans="1:6" ht="15.75" customHeight="1" x14ac:dyDescent="0.2">
      <c r="A374" s="59">
        <v>371</v>
      </c>
      <c r="B374" s="92"/>
      <c r="C374" s="92"/>
      <c r="D374" s="92"/>
      <c r="E374" s="93"/>
      <c r="F374" s="94" t="str">
        <f t="shared" si="5"/>
        <v/>
      </c>
    </row>
    <row r="375" spans="1:6" ht="15.75" customHeight="1" x14ac:dyDescent="0.2">
      <c r="A375" s="59">
        <v>372</v>
      </c>
      <c r="B375" s="92"/>
      <c r="C375" s="92"/>
      <c r="D375" s="92"/>
      <c r="E375" s="93"/>
      <c r="F375" s="94" t="str">
        <f t="shared" si="5"/>
        <v/>
      </c>
    </row>
    <row r="376" spans="1:6" ht="15.75" customHeight="1" x14ac:dyDescent="0.2">
      <c r="A376" s="59">
        <v>373</v>
      </c>
      <c r="B376" s="92"/>
      <c r="C376" s="92"/>
      <c r="D376" s="92"/>
      <c r="E376" s="93"/>
      <c r="F376" s="94" t="str">
        <f t="shared" si="5"/>
        <v/>
      </c>
    </row>
    <row r="377" spans="1:6" ht="15.75" customHeight="1" x14ac:dyDescent="0.2">
      <c r="A377" s="59">
        <v>374</v>
      </c>
      <c r="B377" s="92"/>
      <c r="C377" s="92"/>
      <c r="D377" s="92"/>
      <c r="E377" s="93"/>
      <c r="F377" s="94" t="str">
        <f t="shared" si="5"/>
        <v/>
      </c>
    </row>
    <row r="378" spans="1:6" ht="15.75" customHeight="1" x14ac:dyDescent="0.2">
      <c r="A378" s="59">
        <v>375</v>
      </c>
      <c r="B378" s="92"/>
      <c r="C378" s="92"/>
      <c r="D378" s="92"/>
      <c r="E378" s="93"/>
      <c r="F378" s="94" t="str">
        <f t="shared" si="5"/>
        <v/>
      </c>
    </row>
    <row r="379" spans="1:6" ht="15.75" customHeight="1" x14ac:dyDescent="0.2">
      <c r="A379" s="59">
        <v>376</v>
      </c>
      <c r="B379" s="92"/>
      <c r="C379" s="92"/>
      <c r="D379" s="92"/>
      <c r="E379" s="93"/>
      <c r="F379" s="94" t="str">
        <f t="shared" si="5"/>
        <v/>
      </c>
    </row>
    <row r="380" spans="1:6" ht="15.75" customHeight="1" x14ac:dyDescent="0.2">
      <c r="A380" s="59">
        <v>377</v>
      </c>
      <c r="B380" s="92"/>
      <c r="C380" s="92"/>
      <c r="D380" s="92"/>
      <c r="E380" s="93"/>
      <c r="F380" s="94" t="str">
        <f t="shared" si="5"/>
        <v/>
      </c>
    </row>
    <row r="381" spans="1:6" ht="15.75" customHeight="1" x14ac:dyDescent="0.2">
      <c r="A381" s="59">
        <v>378</v>
      </c>
      <c r="B381" s="92"/>
      <c r="C381" s="92"/>
      <c r="D381" s="92"/>
      <c r="E381" s="93"/>
      <c r="F381" s="94" t="str">
        <f t="shared" si="5"/>
        <v/>
      </c>
    </row>
    <row r="382" spans="1:6" ht="15.75" customHeight="1" x14ac:dyDescent="0.2">
      <c r="A382" s="59">
        <v>379</v>
      </c>
      <c r="B382" s="92"/>
      <c r="C382" s="92"/>
      <c r="D382" s="92"/>
      <c r="E382" s="93"/>
      <c r="F382" s="94" t="str">
        <f t="shared" si="5"/>
        <v/>
      </c>
    </row>
    <row r="383" spans="1:6" ht="15.75" customHeight="1" x14ac:dyDescent="0.2">
      <c r="A383" s="59">
        <v>380</v>
      </c>
      <c r="B383" s="92"/>
      <c r="C383" s="92"/>
      <c r="D383" s="92"/>
      <c r="E383" s="93"/>
      <c r="F383" s="94" t="str">
        <f t="shared" si="5"/>
        <v/>
      </c>
    </row>
    <row r="384" spans="1:6" ht="15.75" customHeight="1" x14ac:dyDescent="0.2">
      <c r="A384" s="59">
        <v>381</v>
      </c>
      <c r="B384" s="92"/>
      <c r="C384" s="92"/>
      <c r="D384" s="92"/>
      <c r="E384" s="93"/>
      <c r="F384" s="94" t="str">
        <f t="shared" si="5"/>
        <v/>
      </c>
    </row>
    <row r="385" spans="1:6" ht="15.75" customHeight="1" x14ac:dyDescent="0.2">
      <c r="A385" s="59">
        <v>382</v>
      </c>
      <c r="B385" s="92"/>
      <c r="C385" s="92"/>
      <c r="D385" s="92"/>
      <c r="E385" s="93"/>
      <c r="F385" s="94" t="str">
        <f t="shared" si="5"/>
        <v/>
      </c>
    </row>
    <row r="386" spans="1:6" ht="15.75" customHeight="1" x14ac:dyDescent="0.2">
      <c r="A386" s="59">
        <v>383</v>
      </c>
      <c r="B386" s="92"/>
      <c r="C386" s="92"/>
      <c r="D386" s="92"/>
      <c r="E386" s="93"/>
      <c r="F386" s="94" t="str">
        <f t="shared" si="5"/>
        <v/>
      </c>
    </row>
    <row r="387" spans="1:6" ht="15.75" customHeight="1" x14ac:dyDescent="0.2">
      <c r="A387" s="59">
        <v>384</v>
      </c>
      <c r="B387" s="92"/>
      <c r="C387" s="92"/>
      <c r="D387" s="92"/>
      <c r="E387" s="93"/>
      <c r="F387" s="94" t="str">
        <f t="shared" si="5"/>
        <v/>
      </c>
    </row>
    <row r="388" spans="1:6" ht="15.75" customHeight="1" x14ac:dyDescent="0.2">
      <c r="A388" s="59">
        <v>385</v>
      </c>
      <c r="B388" s="92"/>
      <c r="C388" s="92"/>
      <c r="D388" s="92"/>
      <c r="E388" s="93"/>
      <c r="F388" s="94" t="str">
        <f t="shared" si="5"/>
        <v/>
      </c>
    </row>
    <row r="389" spans="1:6" ht="15.75" customHeight="1" x14ac:dyDescent="0.2">
      <c r="A389" s="59">
        <v>386</v>
      </c>
      <c r="B389" s="92"/>
      <c r="C389" s="92"/>
      <c r="D389" s="92"/>
      <c r="E389" s="93"/>
      <c r="F389" s="94" t="str">
        <f t="shared" ref="F389:F452" si="6">IF(B389="","",CONCATENATE(PROPER(B389)," ",UPPER(C389)))</f>
        <v/>
      </c>
    </row>
    <row r="390" spans="1:6" ht="15.75" customHeight="1" x14ac:dyDescent="0.2">
      <c r="A390" s="59">
        <v>387</v>
      </c>
      <c r="B390" s="92"/>
      <c r="C390" s="92"/>
      <c r="D390" s="92"/>
      <c r="E390" s="93"/>
      <c r="F390" s="94" t="str">
        <f t="shared" si="6"/>
        <v/>
      </c>
    </row>
    <row r="391" spans="1:6" ht="15.75" customHeight="1" x14ac:dyDescent="0.2">
      <c r="A391" s="59">
        <v>388</v>
      </c>
      <c r="B391" s="92"/>
      <c r="C391" s="92"/>
      <c r="D391" s="92"/>
      <c r="E391" s="93"/>
      <c r="F391" s="94" t="str">
        <f t="shared" si="6"/>
        <v/>
      </c>
    </row>
    <row r="392" spans="1:6" ht="15.75" customHeight="1" x14ac:dyDescent="0.2">
      <c r="A392" s="59">
        <v>389</v>
      </c>
      <c r="B392" s="92"/>
      <c r="C392" s="92"/>
      <c r="D392" s="92"/>
      <c r="E392" s="93"/>
      <c r="F392" s="94" t="str">
        <f t="shared" si="6"/>
        <v/>
      </c>
    </row>
    <row r="393" spans="1:6" ht="15.75" customHeight="1" x14ac:dyDescent="0.2">
      <c r="A393" s="59">
        <v>390</v>
      </c>
      <c r="B393" s="92"/>
      <c r="C393" s="92"/>
      <c r="D393" s="92"/>
      <c r="E393" s="93"/>
      <c r="F393" s="94" t="str">
        <f t="shared" si="6"/>
        <v/>
      </c>
    </row>
    <row r="394" spans="1:6" ht="15.75" customHeight="1" x14ac:dyDescent="0.2">
      <c r="A394" s="59">
        <v>391</v>
      </c>
      <c r="B394" s="92"/>
      <c r="C394" s="92"/>
      <c r="D394" s="92"/>
      <c r="E394" s="93"/>
      <c r="F394" s="94" t="str">
        <f t="shared" si="6"/>
        <v/>
      </c>
    </row>
    <row r="395" spans="1:6" ht="15.75" customHeight="1" x14ac:dyDescent="0.2">
      <c r="A395" s="59">
        <v>392</v>
      </c>
      <c r="B395" s="92"/>
      <c r="C395" s="92"/>
      <c r="D395" s="92"/>
      <c r="E395" s="93"/>
      <c r="F395" s="94" t="str">
        <f t="shared" si="6"/>
        <v/>
      </c>
    </row>
    <row r="396" spans="1:6" ht="15.75" customHeight="1" x14ac:dyDescent="0.2">
      <c r="A396" s="59">
        <v>393</v>
      </c>
      <c r="B396" s="92"/>
      <c r="C396" s="92"/>
      <c r="D396" s="92"/>
      <c r="E396" s="93"/>
      <c r="F396" s="94" t="str">
        <f t="shared" si="6"/>
        <v/>
      </c>
    </row>
    <row r="397" spans="1:6" ht="15.75" customHeight="1" x14ac:dyDescent="0.2">
      <c r="A397" s="59">
        <v>394</v>
      </c>
      <c r="B397" s="92"/>
      <c r="C397" s="92"/>
      <c r="D397" s="92"/>
      <c r="E397" s="93"/>
      <c r="F397" s="94" t="str">
        <f t="shared" si="6"/>
        <v/>
      </c>
    </row>
    <row r="398" spans="1:6" ht="15.75" customHeight="1" x14ac:dyDescent="0.2">
      <c r="A398" s="59">
        <v>395</v>
      </c>
      <c r="B398" s="92"/>
      <c r="C398" s="92"/>
      <c r="D398" s="92"/>
      <c r="E398" s="93"/>
      <c r="F398" s="94" t="str">
        <f t="shared" si="6"/>
        <v/>
      </c>
    </row>
    <row r="399" spans="1:6" ht="15.75" customHeight="1" x14ac:dyDescent="0.2">
      <c r="A399" s="59">
        <v>396</v>
      </c>
      <c r="B399" s="92"/>
      <c r="C399" s="92"/>
      <c r="D399" s="92"/>
      <c r="E399" s="93"/>
      <c r="F399" s="94" t="str">
        <f t="shared" si="6"/>
        <v/>
      </c>
    </row>
    <row r="400" spans="1:6" ht="15.75" customHeight="1" x14ac:dyDescent="0.2">
      <c r="A400" s="59">
        <v>397</v>
      </c>
      <c r="B400" s="92"/>
      <c r="C400" s="92"/>
      <c r="D400" s="92"/>
      <c r="E400" s="93"/>
      <c r="F400" s="94" t="str">
        <f t="shared" si="6"/>
        <v/>
      </c>
    </row>
    <row r="401" spans="1:6" ht="15.75" customHeight="1" x14ac:dyDescent="0.2">
      <c r="A401" s="59">
        <v>398</v>
      </c>
      <c r="B401" s="92"/>
      <c r="C401" s="92"/>
      <c r="D401" s="92"/>
      <c r="E401" s="93"/>
      <c r="F401" s="94" t="str">
        <f t="shared" si="6"/>
        <v/>
      </c>
    </row>
    <row r="402" spans="1:6" ht="15.75" customHeight="1" x14ac:dyDescent="0.2">
      <c r="A402" s="59">
        <v>399</v>
      </c>
      <c r="B402" s="92"/>
      <c r="C402" s="92"/>
      <c r="D402" s="92"/>
      <c r="E402" s="93"/>
      <c r="F402" s="94" t="str">
        <f t="shared" si="6"/>
        <v/>
      </c>
    </row>
    <row r="403" spans="1:6" ht="15.75" customHeight="1" x14ac:dyDescent="0.2">
      <c r="A403" s="59">
        <v>400</v>
      </c>
      <c r="B403" s="92"/>
      <c r="C403" s="92"/>
      <c r="D403" s="92"/>
      <c r="E403" s="93"/>
      <c r="F403" s="94" t="str">
        <f t="shared" si="6"/>
        <v/>
      </c>
    </row>
    <row r="404" spans="1:6" ht="15.75" customHeight="1" x14ac:dyDescent="0.2">
      <c r="A404" s="59">
        <v>401</v>
      </c>
      <c r="B404" s="92"/>
      <c r="C404" s="92"/>
      <c r="D404" s="92"/>
      <c r="E404" s="93"/>
      <c r="F404" s="94" t="str">
        <f t="shared" si="6"/>
        <v/>
      </c>
    </row>
    <row r="405" spans="1:6" ht="15.75" customHeight="1" x14ac:dyDescent="0.2">
      <c r="A405" s="59">
        <v>402</v>
      </c>
      <c r="B405" s="92"/>
      <c r="C405" s="92"/>
      <c r="D405" s="92"/>
      <c r="E405" s="93"/>
      <c r="F405" s="94" t="str">
        <f t="shared" si="6"/>
        <v/>
      </c>
    </row>
    <row r="406" spans="1:6" ht="15.75" customHeight="1" x14ac:dyDescent="0.2">
      <c r="A406" s="59">
        <v>403</v>
      </c>
      <c r="B406" s="92"/>
      <c r="C406" s="92"/>
      <c r="D406" s="92"/>
      <c r="E406" s="93"/>
      <c r="F406" s="94" t="str">
        <f t="shared" si="6"/>
        <v/>
      </c>
    </row>
    <row r="407" spans="1:6" ht="15.75" customHeight="1" x14ac:dyDescent="0.2">
      <c r="A407" s="59">
        <v>404</v>
      </c>
      <c r="B407" s="92"/>
      <c r="C407" s="92"/>
      <c r="D407" s="92"/>
      <c r="E407" s="93"/>
      <c r="F407" s="94" t="str">
        <f t="shared" si="6"/>
        <v/>
      </c>
    </row>
    <row r="408" spans="1:6" ht="15.75" customHeight="1" x14ac:dyDescent="0.2">
      <c r="A408" s="59">
        <v>405</v>
      </c>
      <c r="B408" s="92"/>
      <c r="C408" s="92"/>
      <c r="D408" s="92"/>
      <c r="E408" s="93"/>
      <c r="F408" s="94" t="str">
        <f t="shared" si="6"/>
        <v/>
      </c>
    </row>
    <row r="409" spans="1:6" ht="15.75" customHeight="1" x14ac:dyDescent="0.2">
      <c r="A409" s="59">
        <v>406</v>
      </c>
      <c r="B409" s="92"/>
      <c r="C409" s="92"/>
      <c r="D409" s="92"/>
      <c r="E409" s="93"/>
      <c r="F409" s="94" t="str">
        <f t="shared" si="6"/>
        <v/>
      </c>
    </row>
    <row r="410" spans="1:6" ht="15.75" customHeight="1" x14ac:dyDescent="0.2">
      <c r="A410" s="59">
        <v>407</v>
      </c>
      <c r="B410" s="92"/>
      <c r="C410" s="92"/>
      <c r="D410" s="92"/>
      <c r="E410" s="93"/>
      <c r="F410" s="94" t="str">
        <f t="shared" si="6"/>
        <v/>
      </c>
    </row>
    <row r="411" spans="1:6" ht="15.75" customHeight="1" x14ac:dyDescent="0.2">
      <c r="A411" s="59">
        <v>408</v>
      </c>
      <c r="B411" s="92"/>
      <c r="C411" s="92"/>
      <c r="D411" s="92"/>
      <c r="E411" s="93"/>
      <c r="F411" s="94" t="str">
        <f t="shared" si="6"/>
        <v/>
      </c>
    </row>
    <row r="412" spans="1:6" ht="15.75" customHeight="1" x14ac:dyDescent="0.2">
      <c r="A412" s="59">
        <v>409</v>
      </c>
      <c r="B412" s="92"/>
      <c r="C412" s="92"/>
      <c r="D412" s="92"/>
      <c r="E412" s="93"/>
      <c r="F412" s="94" t="str">
        <f t="shared" si="6"/>
        <v/>
      </c>
    </row>
    <row r="413" spans="1:6" ht="15.75" customHeight="1" x14ac:dyDescent="0.2">
      <c r="A413" s="59">
        <v>410</v>
      </c>
      <c r="B413" s="92"/>
      <c r="C413" s="92"/>
      <c r="D413" s="92"/>
      <c r="E413" s="93"/>
      <c r="F413" s="94" t="str">
        <f t="shared" si="6"/>
        <v/>
      </c>
    </row>
    <row r="414" spans="1:6" ht="15.75" customHeight="1" x14ac:dyDescent="0.2">
      <c r="A414" s="59">
        <v>411</v>
      </c>
      <c r="B414" s="92"/>
      <c r="C414" s="92"/>
      <c r="D414" s="92"/>
      <c r="E414" s="93"/>
      <c r="F414" s="94" t="str">
        <f t="shared" si="6"/>
        <v/>
      </c>
    </row>
    <row r="415" spans="1:6" ht="15.75" customHeight="1" x14ac:dyDescent="0.2">
      <c r="A415" s="59">
        <v>412</v>
      </c>
      <c r="B415" s="92"/>
      <c r="C415" s="92"/>
      <c r="D415" s="92"/>
      <c r="E415" s="93"/>
      <c r="F415" s="94" t="str">
        <f t="shared" si="6"/>
        <v/>
      </c>
    </row>
    <row r="416" spans="1:6" ht="15.75" customHeight="1" x14ac:dyDescent="0.2">
      <c r="A416" s="59">
        <v>413</v>
      </c>
      <c r="B416" s="92"/>
      <c r="C416" s="92"/>
      <c r="D416" s="92"/>
      <c r="E416" s="93"/>
      <c r="F416" s="94" t="str">
        <f t="shared" si="6"/>
        <v/>
      </c>
    </row>
    <row r="417" spans="1:6" ht="15.75" customHeight="1" x14ac:dyDescent="0.2">
      <c r="A417" s="59">
        <v>414</v>
      </c>
      <c r="B417" s="92"/>
      <c r="C417" s="92"/>
      <c r="D417" s="92"/>
      <c r="E417" s="93"/>
      <c r="F417" s="94" t="str">
        <f t="shared" si="6"/>
        <v/>
      </c>
    </row>
    <row r="418" spans="1:6" ht="15.75" customHeight="1" x14ac:dyDescent="0.2">
      <c r="A418" s="59">
        <v>415</v>
      </c>
      <c r="B418" s="92"/>
      <c r="C418" s="92"/>
      <c r="D418" s="92"/>
      <c r="E418" s="93"/>
      <c r="F418" s="94" t="str">
        <f t="shared" si="6"/>
        <v/>
      </c>
    </row>
    <row r="419" spans="1:6" ht="15.75" customHeight="1" x14ac:dyDescent="0.2">
      <c r="A419" s="59">
        <v>416</v>
      </c>
      <c r="B419" s="92"/>
      <c r="C419" s="92"/>
      <c r="D419" s="92"/>
      <c r="E419" s="93"/>
      <c r="F419" s="94" t="str">
        <f t="shared" si="6"/>
        <v/>
      </c>
    </row>
    <row r="420" spans="1:6" ht="15.75" customHeight="1" x14ac:dyDescent="0.2">
      <c r="A420" s="59">
        <v>417</v>
      </c>
      <c r="B420" s="92"/>
      <c r="C420" s="92"/>
      <c r="D420" s="92"/>
      <c r="E420" s="93"/>
      <c r="F420" s="94" t="str">
        <f t="shared" si="6"/>
        <v/>
      </c>
    </row>
    <row r="421" spans="1:6" ht="15.75" customHeight="1" x14ac:dyDescent="0.2">
      <c r="A421" s="59">
        <v>418</v>
      </c>
      <c r="B421" s="92"/>
      <c r="C421" s="92"/>
      <c r="D421" s="92"/>
      <c r="E421" s="93"/>
      <c r="F421" s="94" t="str">
        <f t="shared" si="6"/>
        <v/>
      </c>
    </row>
    <row r="422" spans="1:6" ht="15.75" customHeight="1" x14ac:dyDescent="0.2">
      <c r="A422" s="59">
        <v>419</v>
      </c>
      <c r="B422" s="92"/>
      <c r="C422" s="92"/>
      <c r="D422" s="92"/>
      <c r="E422" s="93"/>
      <c r="F422" s="94" t="str">
        <f t="shared" si="6"/>
        <v/>
      </c>
    </row>
    <row r="423" spans="1:6" ht="15.75" customHeight="1" x14ac:dyDescent="0.2">
      <c r="A423" s="59">
        <v>420</v>
      </c>
      <c r="B423" s="92"/>
      <c r="C423" s="92"/>
      <c r="D423" s="92"/>
      <c r="E423" s="93"/>
      <c r="F423" s="94" t="str">
        <f t="shared" si="6"/>
        <v/>
      </c>
    </row>
    <row r="424" spans="1:6" ht="15.75" customHeight="1" x14ac:dyDescent="0.2">
      <c r="A424" s="59">
        <v>421</v>
      </c>
      <c r="B424" s="92"/>
      <c r="C424" s="92"/>
      <c r="D424" s="92"/>
      <c r="E424" s="93"/>
      <c r="F424" s="94" t="str">
        <f t="shared" si="6"/>
        <v/>
      </c>
    </row>
    <row r="425" spans="1:6" ht="15.75" customHeight="1" x14ac:dyDescent="0.2">
      <c r="A425" s="59">
        <v>422</v>
      </c>
      <c r="B425" s="92"/>
      <c r="C425" s="92"/>
      <c r="D425" s="92"/>
      <c r="E425" s="93"/>
      <c r="F425" s="94" t="str">
        <f t="shared" si="6"/>
        <v/>
      </c>
    </row>
    <row r="426" spans="1:6" ht="15.75" customHeight="1" x14ac:dyDescent="0.2">
      <c r="A426" s="59">
        <v>423</v>
      </c>
      <c r="B426" s="92"/>
      <c r="C426" s="92"/>
      <c r="D426" s="92"/>
      <c r="E426" s="93"/>
      <c r="F426" s="94" t="str">
        <f t="shared" si="6"/>
        <v/>
      </c>
    </row>
    <row r="427" spans="1:6" ht="15.75" customHeight="1" x14ac:dyDescent="0.2">
      <c r="A427" s="59">
        <v>424</v>
      </c>
      <c r="B427" s="92"/>
      <c r="C427" s="92"/>
      <c r="D427" s="92"/>
      <c r="E427" s="93"/>
      <c r="F427" s="94" t="str">
        <f t="shared" si="6"/>
        <v/>
      </c>
    </row>
    <row r="428" spans="1:6" ht="15.75" customHeight="1" x14ac:dyDescent="0.2">
      <c r="A428" s="59">
        <v>425</v>
      </c>
      <c r="B428" s="92"/>
      <c r="C428" s="92"/>
      <c r="D428" s="92"/>
      <c r="E428" s="93"/>
      <c r="F428" s="94" t="str">
        <f t="shared" si="6"/>
        <v/>
      </c>
    </row>
    <row r="429" spans="1:6" ht="15.75" customHeight="1" x14ac:dyDescent="0.2">
      <c r="A429" s="59">
        <v>426</v>
      </c>
      <c r="B429" s="92"/>
      <c r="C429" s="92"/>
      <c r="D429" s="92"/>
      <c r="E429" s="93"/>
      <c r="F429" s="94" t="str">
        <f t="shared" si="6"/>
        <v/>
      </c>
    </row>
    <row r="430" spans="1:6" ht="15.75" customHeight="1" x14ac:dyDescent="0.2">
      <c r="A430" s="59">
        <v>427</v>
      </c>
      <c r="B430" s="92"/>
      <c r="C430" s="92"/>
      <c r="D430" s="92"/>
      <c r="E430" s="93"/>
      <c r="F430" s="94" t="str">
        <f t="shared" si="6"/>
        <v/>
      </c>
    </row>
    <row r="431" spans="1:6" ht="15.75" customHeight="1" x14ac:dyDescent="0.2">
      <c r="A431" s="59">
        <v>428</v>
      </c>
      <c r="B431" s="92"/>
      <c r="C431" s="92"/>
      <c r="D431" s="92"/>
      <c r="E431" s="93"/>
      <c r="F431" s="94" t="str">
        <f t="shared" si="6"/>
        <v/>
      </c>
    </row>
    <row r="432" spans="1:6" ht="15.75" customHeight="1" x14ac:dyDescent="0.2">
      <c r="A432" s="59">
        <v>429</v>
      </c>
      <c r="B432" s="92"/>
      <c r="C432" s="92"/>
      <c r="D432" s="92"/>
      <c r="E432" s="93"/>
      <c r="F432" s="94" t="str">
        <f t="shared" si="6"/>
        <v/>
      </c>
    </row>
    <row r="433" spans="1:6" ht="15.75" customHeight="1" x14ac:dyDescent="0.2">
      <c r="A433" s="59">
        <v>430</v>
      </c>
      <c r="B433" s="92"/>
      <c r="C433" s="92"/>
      <c r="D433" s="92"/>
      <c r="E433" s="93"/>
      <c r="F433" s="94" t="str">
        <f t="shared" si="6"/>
        <v/>
      </c>
    </row>
    <row r="434" spans="1:6" ht="15.75" customHeight="1" x14ac:dyDescent="0.2">
      <c r="A434" s="59">
        <v>431</v>
      </c>
      <c r="B434" s="92"/>
      <c r="C434" s="92"/>
      <c r="D434" s="92"/>
      <c r="E434" s="93"/>
      <c r="F434" s="94" t="str">
        <f t="shared" si="6"/>
        <v/>
      </c>
    </row>
    <row r="435" spans="1:6" ht="15.75" customHeight="1" x14ac:dyDescent="0.2">
      <c r="A435" s="59">
        <v>432</v>
      </c>
      <c r="B435" s="92"/>
      <c r="C435" s="92"/>
      <c r="D435" s="92"/>
      <c r="E435" s="93"/>
      <c r="F435" s="94" t="str">
        <f t="shared" si="6"/>
        <v/>
      </c>
    </row>
    <row r="436" spans="1:6" ht="15.75" customHeight="1" x14ac:dyDescent="0.2">
      <c r="A436" s="59">
        <v>433</v>
      </c>
      <c r="B436" s="92"/>
      <c r="C436" s="92"/>
      <c r="D436" s="92"/>
      <c r="E436" s="93"/>
      <c r="F436" s="94" t="str">
        <f t="shared" si="6"/>
        <v/>
      </c>
    </row>
    <row r="437" spans="1:6" ht="15.75" customHeight="1" x14ac:dyDescent="0.2">
      <c r="A437" s="59">
        <v>434</v>
      </c>
      <c r="B437" s="92"/>
      <c r="C437" s="92"/>
      <c r="D437" s="92"/>
      <c r="E437" s="93"/>
      <c r="F437" s="94" t="str">
        <f t="shared" si="6"/>
        <v/>
      </c>
    </row>
    <row r="438" spans="1:6" ht="15.75" customHeight="1" x14ac:dyDescent="0.2">
      <c r="A438" s="59">
        <v>435</v>
      </c>
      <c r="B438" s="92"/>
      <c r="C438" s="92"/>
      <c r="D438" s="92"/>
      <c r="E438" s="93"/>
      <c r="F438" s="94" t="str">
        <f t="shared" si="6"/>
        <v/>
      </c>
    </row>
    <row r="439" spans="1:6" ht="15.75" customHeight="1" x14ac:dyDescent="0.2">
      <c r="A439" s="59">
        <v>436</v>
      </c>
      <c r="B439" s="92"/>
      <c r="C439" s="92"/>
      <c r="D439" s="92"/>
      <c r="E439" s="93"/>
      <c r="F439" s="94" t="str">
        <f t="shared" si="6"/>
        <v/>
      </c>
    </row>
    <row r="440" spans="1:6" ht="15.75" customHeight="1" x14ac:dyDescent="0.2">
      <c r="A440" s="59">
        <v>437</v>
      </c>
      <c r="B440" s="92"/>
      <c r="C440" s="92"/>
      <c r="D440" s="92"/>
      <c r="E440" s="93"/>
      <c r="F440" s="94" t="str">
        <f t="shared" si="6"/>
        <v/>
      </c>
    </row>
    <row r="441" spans="1:6" ht="15.75" customHeight="1" x14ac:dyDescent="0.2">
      <c r="A441" s="59">
        <v>438</v>
      </c>
      <c r="B441" s="92"/>
      <c r="C441" s="92"/>
      <c r="D441" s="92"/>
      <c r="E441" s="93"/>
      <c r="F441" s="94" t="str">
        <f t="shared" si="6"/>
        <v/>
      </c>
    </row>
    <row r="442" spans="1:6" ht="15.75" customHeight="1" x14ac:dyDescent="0.2">
      <c r="A442" s="59">
        <v>439</v>
      </c>
      <c r="B442" s="92"/>
      <c r="C442" s="92"/>
      <c r="D442" s="92"/>
      <c r="E442" s="93"/>
      <c r="F442" s="94" t="str">
        <f t="shared" si="6"/>
        <v/>
      </c>
    </row>
    <row r="443" spans="1:6" ht="15.75" customHeight="1" x14ac:dyDescent="0.2">
      <c r="A443" s="59">
        <v>440</v>
      </c>
      <c r="B443" s="92"/>
      <c r="C443" s="92"/>
      <c r="D443" s="92"/>
      <c r="E443" s="93"/>
      <c r="F443" s="94" t="str">
        <f t="shared" si="6"/>
        <v/>
      </c>
    </row>
    <row r="444" spans="1:6" ht="15.75" customHeight="1" x14ac:dyDescent="0.2">
      <c r="A444" s="59">
        <v>441</v>
      </c>
      <c r="B444" s="92"/>
      <c r="C444" s="92"/>
      <c r="D444" s="92"/>
      <c r="E444" s="93"/>
      <c r="F444" s="94" t="str">
        <f t="shared" si="6"/>
        <v/>
      </c>
    </row>
    <row r="445" spans="1:6" ht="15.75" customHeight="1" x14ac:dyDescent="0.2">
      <c r="A445" s="59">
        <v>442</v>
      </c>
      <c r="B445" s="92"/>
      <c r="C445" s="92"/>
      <c r="D445" s="92"/>
      <c r="E445" s="93"/>
      <c r="F445" s="94" t="str">
        <f t="shared" si="6"/>
        <v/>
      </c>
    </row>
    <row r="446" spans="1:6" ht="15.75" customHeight="1" x14ac:dyDescent="0.2">
      <c r="A446" s="59">
        <v>443</v>
      </c>
      <c r="B446" s="92"/>
      <c r="C446" s="92"/>
      <c r="D446" s="92"/>
      <c r="E446" s="93"/>
      <c r="F446" s="94" t="str">
        <f t="shared" si="6"/>
        <v/>
      </c>
    </row>
    <row r="447" spans="1:6" ht="15.75" customHeight="1" x14ac:dyDescent="0.2">
      <c r="A447" s="59">
        <v>444</v>
      </c>
      <c r="B447" s="92"/>
      <c r="C447" s="92"/>
      <c r="D447" s="92"/>
      <c r="E447" s="93"/>
      <c r="F447" s="94" t="str">
        <f t="shared" si="6"/>
        <v/>
      </c>
    </row>
    <row r="448" spans="1:6" ht="15.75" customHeight="1" x14ac:dyDescent="0.2">
      <c r="A448" s="59">
        <v>445</v>
      </c>
      <c r="B448" s="92"/>
      <c r="C448" s="92"/>
      <c r="D448" s="92"/>
      <c r="E448" s="93"/>
      <c r="F448" s="94" t="str">
        <f t="shared" si="6"/>
        <v/>
      </c>
    </row>
    <row r="449" spans="1:6" ht="15.75" customHeight="1" x14ac:dyDescent="0.2">
      <c r="A449" s="59">
        <v>446</v>
      </c>
      <c r="B449" s="92"/>
      <c r="C449" s="92"/>
      <c r="D449" s="92"/>
      <c r="E449" s="93"/>
      <c r="F449" s="94" t="str">
        <f t="shared" si="6"/>
        <v/>
      </c>
    </row>
    <row r="450" spans="1:6" ht="15.75" customHeight="1" x14ac:dyDescent="0.2">
      <c r="A450" s="59">
        <v>447</v>
      </c>
      <c r="B450" s="92"/>
      <c r="C450" s="92"/>
      <c r="D450" s="92"/>
      <c r="E450" s="93"/>
      <c r="F450" s="94" t="str">
        <f t="shared" si="6"/>
        <v/>
      </c>
    </row>
    <row r="451" spans="1:6" ht="15.75" customHeight="1" x14ac:dyDescent="0.2">
      <c r="A451" s="59">
        <v>448</v>
      </c>
      <c r="B451" s="92"/>
      <c r="C451" s="92"/>
      <c r="D451" s="92"/>
      <c r="E451" s="93"/>
      <c r="F451" s="94" t="str">
        <f t="shared" si="6"/>
        <v/>
      </c>
    </row>
    <row r="452" spans="1:6" ht="15.75" customHeight="1" x14ac:dyDescent="0.2">
      <c r="A452" s="59">
        <v>449</v>
      </c>
      <c r="B452" s="92"/>
      <c r="C452" s="92"/>
      <c r="D452" s="92"/>
      <c r="E452" s="93"/>
      <c r="F452" s="94" t="str">
        <f t="shared" si="6"/>
        <v/>
      </c>
    </row>
    <row r="453" spans="1:6" ht="15.75" customHeight="1" x14ac:dyDescent="0.2">
      <c r="A453" s="59">
        <v>450</v>
      </c>
      <c r="B453" s="92"/>
      <c r="C453" s="92"/>
      <c r="D453" s="92"/>
      <c r="E453" s="93"/>
      <c r="F453" s="94" t="str">
        <f t="shared" ref="F453:F516" si="7">IF(B453="","",CONCATENATE(PROPER(B453)," ",UPPER(C453)))</f>
        <v/>
      </c>
    </row>
    <row r="454" spans="1:6" ht="15.75" customHeight="1" x14ac:dyDescent="0.2">
      <c r="A454" s="59">
        <v>451</v>
      </c>
      <c r="B454" s="92"/>
      <c r="C454" s="92"/>
      <c r="D454" s="92"/>
      <c r="E454" s="93"/>
      <c r="F454" s="94" t="str">
        <f t="shared" si="7"/>
        <v/>
      </c>
    </row>
    <row r="455" spans="1:6" ht="15.75" customHeight="1" x14ac:dyDescent="0.2">
      <c r="A455" s="59">
        <v>452</v>
      </c>
      <c r="B455" s="92"/>
      <c r="C455" s="92"/>
      <c r="D455" s="92"/>
      <c r="E455" s="93"/>
      <c r="F455" s="94" t="str">
        <f t="shared" si="7"/>
        <v/>
      </c>
    </row>
    <row r="456" spans="1:6" ht="15.75" customHeight="1" x14ac:dyDescent="0.2">
      <c r="A456" s="59">
        <v>453</v>
      </c>
      <c r="B456" s="92"/>
      <c r="C456" s="92"/>
      <c r="D456" s="92"/>
      <c r="E456" s="93"/>
      <c r="F456" s="94" t="str">
        <f t="shared" si="7"/>
        <v/>
      </c>
    </row>
    <row r="457" spans="1:6" ht="15.75" customHeight="1" x14ac:dyDescent="0.2">
      <c r="A457" s="59">
        <v>454</v>
      </c>
      <c r="B457" s="92"/>
      <c r="C457" s="92"/>
      <c r="D457" s="92"/>
      <c r="E457" s="93"/>
      <c r="F457" s="94" t="str">
        <f t="shared" si="7"/>
        <v/>
      </c>
    </row>
    <row r="458" spans="1:6" ht="15.75" customHeight="1" x14ac:dyDescent="0.2">
      <c r="A458" s="59">
        <v>455</v>
      </c>
      <c r="B458" s="92"/>
      <c r="C458" s="92"/>
      <c r="D458" s="92"/>
      <c r="E458" s="93"/>
      <c r="F458" s="94" t="str">
        <f t="shared" si="7"/>
        <v/>
      </c>
    </row>
    <row r="459" spans="1:6" ht="15.75" customHeight="1" x14ac:dyDescent="0.2">
      <c r="A459" s="59">
        <v>456</v>
      </c>
      <c r="B459" s="92"/>
      <c r="C459" s="92"/>
      <c r="D459" s="92"/>
      <c r="E459" s="93"/>
      <c r="F459" s="94" t="str">
        <f t="shared" si="7"/>
        <v/>
      </c>
    </row>
    <row r="460" spans="1:6" ht="15.75" customHeight="1" x14ac:dyDescent="0.2">
      <c r="A460" s="59">
        <v>457</v>
      </c>
      <c r="B460" s="92"/>
      <c r="C460" s="92"/>
      <c r="D460" s="92"/>
      <c r="E460" s="93"/>
      <c r="F460" s="94" t="str">
        <f t="shared" si="7"/>
        <v/>
      </c>
    </row>
    <row r="461" spans="1:6" ht="15.75" customHeight="1" x14ac:dyDescent="0.2">
      <c r="A461" s="59">
        <v>458</v>
      </c>
      <c r="B461" s="92"/>
      <c r="C461" s="92"/>
      <c r="D461" s="92"/>
      <c r="E461" s="93"/>
      <c r="F461" s="94" t="str">
        <f t="shared" si="7"/>
        <v/>
      </c>
    </row>
    <row r="462" spans="1:6" ht="15.75" customHeight="1" x14ac:dyDescent="0.2">
      <c r="A462" s="59">
        <v>459</v>
      </c>
      <c r="B462" s="92"/>
      <c r="C462" s="92"/>
      <c r="D462" s="92"/>
      <c r="E462" s="93"/>
      <c r="F462" s="94" t="str">
        <f t="shared" si="7"/>
        <v/>
      </c>
    </row>
    <row r="463" spans="1:6" ht="15.75" customHeight="1" x14ac:dyDescent="0.2">
      <c r="A463" s="59">
        <v>460</v>
      </c>
      <c r="B463" s="92"/>
      <c r="C463" s="92"/>
      <c r="D463" s="92"/>
      <c r="E463" s="93"/>
      <c r="F463" s="94" t="str">
        <f t="shared" si="7"/>
        <v/>
      </c>
    </row>
    <row r="464" spans="1:6" ht="15.75" customHeight="1" x14ac:dyDescent="0.2">
      <c r="A464" s="59">
        <v>461</v>
      </c>
      <c r="B464" s="92"/>
      <c r="C464" s="92"/>
      <c r="D464" s="92"/>
      <c r="E464" s="93"/>
      <c r="F464" s="94" t="str">
        <f t="shared" si="7"/>
        <v/>
      </c>
    </row>
    <row r="465" spans="1:6" ht="15.75" customHeight="1" x14ac:dyDescent="0.2">
      <c r="A465" s="59">
        <v>462</v>
      </c>
      <c r="B465" s="92"/>
      <c r="C465" s="92"/>
      <c r="D465" s="92"/>
      <c r="E465" s="93"/>
      <c r="F465" s="94" t="str">
        <f t="shared" si="7"/>
        <v/>
      </c>
    </row>
    <row r="466" spans="1:6" ht="15.75" customHeight="1" x14ac:dyDescent="0.2">
      <c r="A466" s="59">
        <v>463</v>
      </c>
      <c r="B466" s="92"/>
      <c r="C466" s="92"/>
      <c r="D466" s="92"/>
      <c r="E466" s="93"/>
      <c r="F466" s="94" t="str">
        <f t="shared" si="7"/>
        <v/>
      </c>
    </row>
    <row r="467" spans="1:6" ht="15.75" customHeight="1" x14ac:dyDescent="0.2">
      <c r="A467" s="59">
        <v>464</v>
      </c>
      <c r="B467" s="92"/>
      <c r="C467" s="92"/>
      <c r="D467" s="92"/>
      <c r="E467" s="93"/>
      <c r="F467" s="94" t="str">
        <f t="shared" si="7"/>
        <v/>
      </c>
    </row>
    <row r="468" spans="1:6" ht="15.75" customHeight="1" x14ac:dyDescent="0.2">
      <c r="A468" s="59">
        <v>465</v>
      </c>
      <c r="B468" s="92"/>
      <c r="C468" s="92"/>
      <c r="D468" s="92"/>
      <c r="E468" s="93"/>
      <c r="F468" s="94" t="str">
        <f t="shared" si="7"/>
        <v/>
      </c>
    </row>
    <row r="469" spans="1:6" ht="15.75" customHeight="1" x14ac:dyDescent="0.2">
      <c r="A469" s="59">
        <v>466</v>
      </c>
      <c r="B469" s="92"/>
      <c r="C469" s="92"/>
      <c r="D469" s="92"/>
      <c r="E469" s="93"/>
      <c r="F469" s="94" t="str">
        <f t="shared" si="7"/>
        <v/>
      </c>
    </row>
    <row r="470" spans="1:6" ht="15.75" customHeight="1" x14ac:dyDescent="0.2">
      <c r="A470" s="59">
        <v>467</v>
      </c>
      <c r="B470" s="92"/>
      <c r="C470" s="92"/>
      <c r="D470" s="92"/>
      <c r="E470" s="93"/>
      <c r="F470" s="94" t="str">
        <f t="shared" si="7"/>
        <v/>
      </c>
    </row>
    <row r="471" spans="1:6" ht="15.75" customHeight="1" x14ac:dyDescent="0.2">
      <c r="A471" s="59">
        <v>468</v>
      </c>
      <c r="B471" s="92"/>
      <c r="C471" s="92"/>
      <c r="D471" s="92"/>
      <c r="E471" s="93"/>
      <c r="F471" s="94" t="str">
        <f t="shared" si="7"/>
        <v/>
      </c>
    </row>
    <row r="472" spans="1:6" ht="15.75" customHeight="1" x14ac:dyDescent="0.2">
      <c r="A472" s="59">
        <v>469</v>
      </c>
      <c r="B472" s="92"/>
      <c r="C472" s="92"/>
      <c r="D472" s="92"/>
      <c r="E472" s="93"/>
      <c r="F472" s="94" t="str">
        <f t="shared" si="7"/>
        <v/>
      </c>
    </row>
    <row r="473" spans="1:6" ht="15.75" customHeight="1" x14ac:dyDescent="0.2">
      <c r="A473" s="59">
        <v>470</v>
      </c>
      <c r="B473" s="92"/>
      <c r="C473" s="92"/>
      <c r="D473" s="92"/>
      <c r="E473" s="93"/>
      <c r="F473" s="94" t="str">
        <f t="shared" si="7"/>
        <v/>
      </c>
    </row>
    <row r="474" spans="1:6" ht="15.75" customHeight="1" x14ac:dyDescent="0.2">
      <c r="A474" s="59">
        <v>471</v>
      </c>
      <c r="B474" s="92"/>
      <c r="C474" s="92"/>
      <c r="D474" s="92"/>
      <c r="E474" s="93"/>
      <c r="F474" s="94" t="str">
        <f t="shared" si="7"/>
        <v/>
      </c>
    </row>
    <row r="475" spans="1:6" ht="15.75" customHeight="1" x14ac:dyDescent="0.2">
      <c r="A475" s="59">
        <v>472</v>
      </c>
      <c r="B475" s="92"/>
      <c r="C475" s="92"/>
      <c r="D475" s="92"/>
      <c r="E475" s="93"/>
      <c r="F475" s="94" t="str">
        <f t="shared" si="7"/>
        <v/>
      </c>
    </row>
    <row r="476" spans="1:6" ht="15.75" customHeight="1" x14ac:dyDescent="0.2">
      <c r="A476" s="59">
        <v>473</v>
      </c>
      <c r="B476" s="92"/>
      <c r="C476" s="92"/>
      <c r="D476" s="92"/>
      <c r="E476" s="93"/>
      <c r="F476" s="94" t="str">
        <f t="shared" si="7"/>
        <v/>
      </c>
    </row>
    <row r="477" spans="1:6" ht="15.75" customHeight="1" x14ac:dyDescent="0.2">
      <c r="A477" s="59">
        <v>474</v>
      </c>
      <c r="B477" s="92"/>
      <c r="C477" s="92"/>
      <c r="D477" s="92"/>
      <c r="E477" s="93"/>
      <c r="F477" s="94" t="str">
        <f t="shared" si="7"/>
        <v/>
      </c>
    </row>
    <row r="478" spans="1:6" ht="15.75" customHeight="1" x14ac:dyDescent="0.2">
      <c r="A478" s="59">
        <v>475</v>
      </c>
      <c r="B478" s="92"/>
      <c r="C478" s="92"/>
      <c r="D478" s="92"/>
      <c r="E478" s="93"/>
      <c r="F478" s="94" t="str">
        <f t="shared" si="7"/>
        <v/>
      </c>
    </row>
    <row r="479" spans="1:6" ht="15.75" customHeight="1" x14ac:dyDescent="0.2">
      <c r="A479" s="59">
        <v>476</v>
      </c>
      <c r="B479" s="92"/>
      <c r="C479" s="92"/>
      <c r="D479" s="92"/>
      <c r="E479" s="93"/>
      <c r="F479" s="94" t="str">
        <f t="shared" si="7"/>
        <v/>
      </c>
    </row>
    <row r="480" spans="1:6" ht="15.75" customHeight="1" x14ac:dyDescent="0.2">
      <c r="A480" s="59">
        <v>477</v>
      </c>
      <c r="B480" s="92"/>
      <c r="C480" s="92"/>
      <c r="D480" s="92"/>
      <c r="E480" s="93"/>
      <c r="F480" s="94" t="str">
        <f t="shared" si="7"/>
        <v/>
      </c>
    </row>
    <row r="481" spans="1:6" ht="15.75" customHeight="1" x14ac:dyDescent="0.2">
      <c r="A481" s="59">
        <v>478</v>
      </c>
      <c r="B481" s="92"/>
      <c r="C481" s="92"/>
      <c r="D481" s="92"/>
      <c r="E481" s="93"/>
      <c r="F481" s="94" t="str">
        <f t="shared" si="7"/>
        <v/>
      </c>
    </row>
    <row r="482" spans="1:6" ht="15.75" customHeight="1" x14ac:dyDescent="0.2">
      <c r="A482" s="59">
        <v>479</v>
      </c>
      <c r="B482" s="92"/>
      <c r="C482" s="92"/>
      <c r="D482" s="92"/>
      <c r="E482" s="93"/>
      <c r="F482" s="94" t="str">
        <f t="shared" si="7"/>
        <v/>
      </c>
    </row>
    <row r="483" spans="1:6" ht="15.75" customHeight="1" x14ac:dyDescent="0.2">
      <c r="A483" s="59">
        <v>480</v>
      </c>
      <c r="B483" s="92"/>
      <c r="C483" s="92"/>
      <c r="D483" s="92"/>
      <c r="E483" s="93"/>
      <c r="F483" s="94" t="str">
        <f t="shared" si="7"/>
        <v/>
      </c>
    </row>
    <row r="484" spans="1:6" ht="15.75" customHeight="1" x14ac:dyDescent="0.2">
      <c r="A484" s="59">
        <v>481</v>
      </c>
      <c r="B484" s="92"/>
      <c r="C484" s="92"/>
      <c r="D484" s="92"/>
      <c r="E484" s="93"/>
      <c r="F484" s="94" t="str">
        <f t="shared" si="7"/>
        <v/>
      </c>
    </row>
    <row r="485" spans="1:6" ht="15.75" customHeight="1" x14ac:dyDescent="0.2">
      <c r="A485" s="59">
        <v>482</v>
      </c>
      <c r="B485" s="92"/>
      <c r="C485" s="92"/>
      <c r="D485" s="92"/>
      <c r="E485" s="93"/>
      <c r="F485" s="94" t="str">
        <f t="shared" si="7"/>
        <v/>
      </c>
    </row>
    <row r="486" spans="1:6" ht="15.75" customHeight="1" x14ac:dyDescent="0.2">
      <c r="A486" s="59">
        <v>483</v>
      </c>
      <c r="B486" s="92"/>
      <c r="C486" s="92"/>
      <c r="D486" s="92"/>
      <c r="E486" s="93"/>
      <c r="F486" s="94" t="str">
        <f t="shared" si="7"/>
        <v/>
      </c>
    </row>
    <row r="487" spans="1:6" ht="15.75" customHeight="1" x14ac:dyDescent="0.2">
      <c r="A487" s="59">
        <v>484</v>
      </c>
      <c r="B487" s="92"/>
      <c r="C487" s="92"/>
      <c r="D487" s="92"/>
      <c r="E487" s="93"/>
      <c r="F487" s="94" t="str">
        <f t="shared" si="7"/>
        <v/>
      </c>
    </row>
    <row r="488" spans="1:6" ht="15.75" customHeight="1" x14ac:dyDescent="0.2">
      <c r="A488" s="59">
        <v>485</v>
      </c>
      <c r="B488" s="92"/>
      <c r="C488" s="92"/>
      <c r="D488" s="92"/>
      <c r="E488" s="93"/>
      <c r="F488" s="94" t="str">
        <f t="shared" si="7"/>
        <v/>
      </c>
    </row>
    <row r="489" spans="1:6" ht="15.75" customHeight="1" x14ac:dyDescent="0.2">
      <c r="A489" s="59">
        <v>486</v>
      </c>
      <c r="B489" s="92"/>
      <c r="C489" s="92"/>
      <c r="D489" s="92"/>
      <c r="E489" s="93"/>
      <c r="F489" s="94" t="str">
        <f t="shared" si="7"/>
        <v/>
      </c>
    </row>
    <row r="490" spans="1:6" ht="15.75" customHeight="1" x14ac:dyDescent="0.2">
      <c r="A490" s="59">
        <v>487</v>
      </c>
      <c r="B490" s="92"/>
      <c r="C490" s="92"/>
      <c r="D490" s="92"/>
      <c r="E490" s="93"/>
      <c r="F490" s="94" t="str">
        <f t="shared" si="7"/>
        <v/>
      </c>
    </row>
    <row r="491" spans="1:6" ht="15.75" customHeight="1" x14ac:dyDescent="0.2">
      <c r="A491" s="59">
        <v>488</v>
      </c>
      <c r="B491" s="92"/>
      <c r="C491" s="92"/>
      <c r="D491" s="92"/>
      <c r="E491" s="93"/>
      <c r="F491" s="94" t="str">
        <f t="shared" si="7"/>
        <v/>
      </c>
    </row>
    <row r="492" spans="1:6" ht="15.75" customHeight="1" x14ac:dyDescent="0.2">
      <c r="A492" s="59">
        <v>489</v>
      </c>
      <c r="B492" s="92"/>
      <c r="C492" s="92"/>
      <c r="D492" s="92"/>
      <c r="E492" s="93"/>
      <c r="F492" s="94" t="str">
        <f t="shared" si="7"/>
        <v/>
      </c>
    </row>
    <row r="493" spans="1:6" ht="15.75" customHeight="1" x14ac:dyDescent="0.2">
      <c r="A493" s="59">
        <v>490</v>
      </c>
      <c r="B493" s="92"/>
      <c r="C493" s="92"/>
      <c r="D493" s="92"/>
      <c r="E493" s="93"/>
      <c r="F493" s="94" t="str">
        <f t="shared" si="7"/>
        <v/>
      </c>
    </row>
    <row r="494" spans="1:6" ht="15.75" customHeight="1" x14ac:dyDescent="0.2">
      <c r="A494" s="59">
        <v>491</v>
      </c>
      <c r="B494" s="92"/>
      <c r="C494" s="92"/>
      <c r="D494" s="92"/>
      <c r="E494" s="93"/>
      <c r="F494" s="94" t="str">
        <f t="shared" si="7"/>
        <v/>
      </c>
    </row>
    <row r="495" spans="1:6" ht="15.75" customHeight="1" x14ac:dyDescent="0.2">
      <c r="A495" s="59">
        <v>492</v>
      </c>
      <c r="B495" s="92"/>
      <c r="C495" s="92"/>
      <c r="D495" s="92"/>
      <c r="E495" s="93"/>
      <c r="F495" s="94" t="str">
        <f t="shared" si="7"/>
        <v/>
      </c>
    </row>
    <row r="496" spans="1:6" ht="15.75" customHeight="1" x14ac:dyDescent="0.2">
      <c r="A496" s="59">
        <v>493</v>
      </c>
      <c r="B496" s="92"/>
      <c r="C496" s="92"/>
      <c r="D496" s="92"/>
      <c r="E496" s="93"/>
      <c r="F496" s="94" t="str">
        <f t="shared" si="7"/>
        <v/>
      </c>
    </row>
    <row r="497" spans="1:6" ht="15.75" customHeight="1" x14ac:dyDescent="0.2">
      <c r="A497" s="59">
        <v>494</v>
      </c>
      <c r="B497" s="92"/>
      <c r="C497" s="92"/>
      <c r="D497" s="92"/>
      <c r="E497" s="93"/>
      <c r="F497" s="94" t="str">
        <f t="shared" si="7"/>
        <v/>
      </c>
    </row>
    <row r="498" spans="1:6" ht="15.75" customHeight="1" x14ac:dyDescent="0.2">
      <c r="A498" s="59">
        <v>495</v>
      </c>
      <c r="B498" s="92"/>
      <c r="C498" s="92"/>
      <c r="D498" s="92"/>
      <c r="E498" s="93"/>
      <c r="F498" s="94" t="str">
        <f t="shared" si="7"/>
        <v/>
      </c>
    </row>
    <row r="499" spans="1:6" ht="15.75" customHeight="1" x14ac:dyDescent="0.2">
      <c r="A499" s="59">
        <v>496</v>
      </c>
      <c r="B499" s="92"/>
      <c r="C499" s="92"/>
      <c r="D499" s="92"/>
      <c r="E499" s="93"/>
      <c r="F499" s="94" t="str">
        <f t="shared" si="7"/>
        <v/>
      </c>
    </row>
    <row r="500" spans="1:6" ht="15.75" customHeight="1" x14ac:dyDescent="0.2">
      <c r="A500" s="59">
        <v>497</v>
      </c>
      <c r="B500" s="92"/>
      <c r="C500" s="92"/>
      <c r="D500" s="92"/>
      <c r="E500" s="93"/>
      <c r="F500" s="94" t="str">
        <f t="shared" si="7"/>
        <v/>
      </c>
    </row>
    <row r="501" spans="1:6" ht="15.75" customHeight="1" x14ac:dyDescent="0.2">
      <c r="A501" s="59">
        <v>498</v>
      </c>
      <c r="B501" s="92"/>
      <c r="C501" s="92"/>
      <c r="D501" s="92"/>
      <c r="E501" s="93"/>
      <c r="F501" s="94" t="str">
        <f t="shared" si="7"/>
        <v/>
      </c>
    </row>
    <row r="502" spans="1:6" ht="15.75" customHeight="1" x14ac:dyDescent="0.2">
      <c r="A502" s="59">
        <v>499</v>
      </c>
      <c r="B502" s="92"/>
      <c r="C502" s="92"/>
      <c r="D502" s="92"/>
      <c r="E502" s="93"/>
      <c r="F502" s="94" t="str">
        <f t="shared" si="7"/>
        <v/>
      </c>
    </row>
    <row r="503" spans="1:6" ht="15.75" customHeight="1" x14ac:dyDescent="0.2">
      <c r="A503" s="59">
        <v>500</v>
      </c>
      <c r="B503" s="92"/>
      <c r="C503" s="92"/>
      <c r="D503" s="92"/>
      <c r="E503" s="93"/>
      <c r="F503" s="94" t="str">
        <f t="shared" si="7"/>
        <v/>
      </c>
    </row>
    <row r="504" spans="1:6" ht="15.75" customHeight="1" x14ac:dyDescent="0.2">
      <c r="A504" s="59">
        <v>501</v>
      </c>
      <c r="B504" s="92"/>
      <c r="C504" s="92"/>
      <c r="D504" s="92"/>
      <c r="E504" s="93"/>
      <c r="F504" s="94" t="str">
        <f t="shared" si="7"/>
        <v/>
      </c>
    </row>
    <row r="505" spans="1:6" ht="15.75" customHeight="1" x14ac:dyDescent="0.2">
      <c r="A505" s="59">
        <v>502</v>
      </c>
      <c r="B505" s="92"/>
      <c r="C505" s="92"/>
      <c r="D505" s="92"/>
      <c r="E505" s="93"/>
      <c r="F505" s="94" t="str">
        <f t="shared" si="7"/>
        <v/>
      </c>
    </row>
    <row r="506" spans="1:6" ht="15.75" customHeight="1" x14ac:dyDescent="0.2">
      <c r="A506" s="59">
        <v>503</v>
      </c>
      <c r="B506" s="92"/>
      <c r="C506" s="92"/>
      <c r="D506" s="92"/>
      <c r="E506" s="93"/>
      <c r="F506" s="94" t="str">
        <f t="shared" si="7"/>
        <v/>
      </c>
    </row>
    <row r="507" spans="1:6" ht="15.75" customHeight="1" x14ac:dyDescent="0.2">
      <c r="A507" s="59">
        <v>504</v>
      </c>
      <c r="B507" s="92"/>
      <c r="C507" s="92"/>
      <c r="D507" s="92"/>
      <c r="E507" s="93"/>
      <c r="F507" s="94" t="str">
        <f t="shared" si="7"/>
        <v/>
      </c>
    </row>
    <row r="508" spans="1:6" ht="15.75" customHeight="1" x14ac:dyDescent="0.2">
      <c r="A508" s="59">
        <v>505</v>
      </c>
      <c r="B508" s="92"/>
      <c r="C508" s="92"/>
      <c r="D508" s="92"/>
      <c r="E508" s="93"/>
      <c r="F508" s="94" t="str">
        <f t="shared" si="7"/>
        <v/>
      </c>
    </row>
    <row r="509" spans="1:6" ht="15.75" customHeight="1" x14ac:dyDescent="0.2">
      <c r="A509" s="59">
        <v>506</v>
      </c>
      <c r="B509" s="92"/>
      <c r="C509" s="92"/>
      <c r="D509" s="92"/>
      <c r="E509" s="93"/>
      <c r="F509" s="94" t="str">
        <f t="shared" si="7"/>
        <v/>
      </c>
    </row>
    <row r="510" spans="1:6" ht="15.75" customHeight="1" x14ac:dyDescent="0.2">
      <c r="A510" s="59">
        <v>507</v>
      </c>
      <c r="B510" s="92"/>
      <c r="C510" s="92"/>
      <c r="D510" s="92"/>
      <c r="E510" s="93"/>
      <c r="F510" s="94" t="str">
        <f t="shared" si="7"/>
        <v/>
      </c>
    </row>
    <row r="511" spans="1:6" ht="15.75" customHeight="1" x14ac:dyDescent="0.2">
      <c r="A511" s="59">
        <v>508</v>
      </c>
      <c r="B511" s="92"/>
      <c r="C511" s="92"/>
      <c r="D511" s="92"/>
      <c r="E511" s="93"/>
      <c r="F511" s="94" t="str">
        <f t="shared" si="7"/>
        <v/>
      </c>
    </row>
    <row r="512" spans="1:6" ht="15.75" customHeight="1" x14ac:dyDescent="0.2">
      <c r="A512" s="59">
        <v>509</v>
      </c>
      <c r="B512" s="92"/>
      <c r="C512" s="92"/>
      <c r="D512" s="92"/>
      <c r="E512" s="93"/>
      <c r="F512" s="94" t="str">
        <f t="shared" si="7"/>
        <v/>
      </c>
    </row>
    <row r="513" spans="1:6" ht="15.75" customHeight="1" x14ac:dyDescent="0.2">
      <c r="A513" s="59">
        <v>510</v>
      </c>
      <c r="B513" s="92"/>
      <c r="C513" s="92"/>
      <c r="D513" s="92"/>
      <c r="E513" s="93"/>
      <c r="F513" s="94" t="str">
        <f t="shared" si="7"/>
        <v/>
      </c>
    </row>
    <row r="514" spans="1:6" ht="15.75" customHeight="1" x14ac:dyDescent="0.2">
      <c r="A514" s="59">
        <v>511</v>
      </c>
      <c r="B514" s="92"/>
      <c r="C514" s="92"/>
      <c r="D514" s="92"/>
      <c r="E514" s="93"/>
      <c r="F514" s="94" t="str">
        <f t="shared" si="7"/>
        <v/>
      </c>
    </row>
    <row r="515" spans="1:6" ht="15.75" customHeight="1" x14ac:dyDescent="0.2">
      <c r="A515" s="59">
        <v>512</v>
      </c>
      <c r="B515" s="92"/>
      <c r="C515" s="92"/>
      <c r="D515" s="92"/>
      <c r="E515" s="93"/>
      <c r="F515" s="94" t="str">
        <f t="shared" si="7"/>
        <v/>
      </c>
    </row>
    <row r="516" spans="1:6" ht="15.75" customHeight="1" x14ac:dyDescent="0.2">
      <c r="A516" s="59">
        <v>513</v>
      </c>
      <c r="B516" s="92"/>
      <c r="C516" s="92"/>
      <c r="D516" s="92"/>
      <c r="E516" s="93"/>
      <c r="F516" s="94" t="str">
        <f t="shared" si="7"/>
        <v/>
      </c>
    </row>
    <row r="517" spans="1:6" ht="15.75" customHeight="1" x14ac:dyDescent="0.2">
      <c r="A517" s="59">
        <v>514</v>
      </c>
      <c r="B517" s="92"/>
      <c r="C517" s="92"/>
      <c r="D517" s="92"/>
      <c r="E517" s="93"/>
      <c r="F517" s="94" t="str">
        <f t="shared" ref="F517:F580" si="8">IF(B517="","",CONCATENATE(PROPER(B517)," ",UPPER(C517)))</f>
        <v/>
      </c>
    </row>
    <row r="518" spans="1:6" ht="15.75" customHeight="1" x14ac:dyDescent="0.2">
      <c r="A518" s="59">
        <v>515</v>
      </c>
      <c r="B518" s="92"/>
      <c r="C518" s="92"/>
      <c r="D518" s="92"/>
      <c r="E518" s="93"/>
      <c r="F518" s="94" t="str">
        <f t="shared" si="8"/>
        <v/>
      </c>
    </row>
    <row r="519" spans="1:6" ht="15.75" customHeight="1" x14ac:dyDescent="0.2">
      <c r="A519" s="59">
        <v>516</v>
      </c>
      <c r="B519" s="92"/>
      <c r="C519" s="92"/>
      <c r="D519" s="92"/>
      <c r="E519" s="93"/>
      <c r="F519" s="94" t="str">
        <f t="shared" si="8"/>
        <v/>
      </c>
    </row>
    <row r="520" spans="1:6" ht="15.75" customHeight="1" x14ac:dyDescent="0.2">
      <c r="A520" s="59">
        <v>517</v>
      </c>
      <c r="B520" s="92"/>
      <c r="C520" s="92"/>
      <c r="D520" s="92"/>
      <c r="E520" s="93"/>
      <c r="F520" s="94" t="str">
        <f t="shared" si="8"/>
        <v/>
      </c>
    </row>
    <row r="521" spans="1:6" ht="15.75" customHeight="1" x14ac:dyDescent="0.2">
      <c r="A521" s="59">
        <v>518</v>
      </c>
      <c r="B521" s="92"/>
      <c r="C521" s="92"/>
      <c r="D521" s="92"/>
      <c r="E521" s="93"/>
      <c r="F521" s="94" t="str">
        <f t="shared" si="8"/>
        <v/>
      </c>
    </row>
    <row r="522" spans="1:6" ht="15.75" customHeight="1" x14ac:dyDescent="0.2">
      <c r="A522" s="59">
        <v>519</v>
      </c>
      <c r="B522" s="92"/>
      <c r="C522" s="92"/>
      <c r="D522" s="92"/>
      <c r="E522" s="93"/>
      <c r="F522" s="94" t="str">
        <f t="shared" si="8"/>
        <v/>
      </c>
    </row>
    <row r="523" spans="1:6" ht="15.75" customHeight="1" x14ac:dyDescent="0.2">
      <c r="A523" s="59">
        <v>520</v>
      </c>
      <c r="B523" s="92"/>
      <c r="C523" s="92"/>
      <c r="D523" s="92"/>
      <c r="E523" s="93"/>
      <c r="F523" s="94" t="str">
        <f t="shared" si="8"/>
        <v/>
      </c>
    </row>
    <row r="524" spans="1:6" ht="15.75" customHeight="1" x14ac:dyDescent="0.2">
      <c r="A524" s="59">
        <v>521</v>
      </c>
      <c r="B524" s="92"/>
      <c r="C524" s="92"/>
      <c r="D524" s="92"/>
      <c r="E524" s="93"/>
      <c r="F524" s="94" t="str">
        <f t="shared" si="8"/>
        <v/>
      </c>
    </row>
    <row r="525" spans="1:6" ht="15.75" customHeight="1" x14ac:dyDescent="0.2">
      <c r="A525" s="59">
        <v>522</v>
      </c>
      <c r="B525" s="92"/>
      <c r="C525" s="92"/>
      <c r="D525" s="92"/>
      <c r="E525" s="93"/>
      <c r="F525" s="94" t="str">
        <f t="shared" si="8"/>
        <v/>
      </c>
    </row>
    <row r="526" spans="1:6" ht="15.75" customHeight="1" x14ac:dyDescent="0.2">
      <c r="A526" s="59">
        <v>523</v>
      </c>
      <c r="B526" s="92"/>
      <c r="C526" s="92"/>
      <c r="D526" s="92"/>
      <c r="E526" s="93"/>
      <c r="F526" s="94" t="str">
        <f t="shared" si="8"/>
        <v/>
      </c>
    </row>
    <row r="527" spans="1:6" ht="15.75" customHeight="1" x14ac:dyDescent="0.2">
      <c r="A527" s="59">
        <v>524</v>
      </c>
      <c r="B527" s="92"/>
      <c r="C527" s="92"/>
      <c r="D527" s="92"/>
      <c r="E527" s="93"/>
      <c r="F527" s="94" t="str">
        <f t="shared" si="8"/>
        <v/>
      </c>
    </row>
    <row r="528" spans="1:6" ht="15.75" customHeight="1" x14ac:dyDescent="0.2">
      <c r="A528" s="59">
        <v>525</v>
      </c>
      <c r="B528" s="92"/>
      <c r="C528" s="92"/>
      <c r="D528" s="92"/>
      <c r="E528" s="93"/>
      <c r="F528" s="94" t="str">
        <f t="shared" si="8"/>
        <v/>
      </c>
    </row>
    <row r="529" spans="1:6" ht="15.75" customHeight="1" x14ac:dyDescent="0.2">
      <c r="A529" s="59">
        <v>526</v>
      </c>
      <c r="B529" s="92"/>
      <c r="C529" s="92"/>
      <c r="D529" s="92"/>
      <c r="E529" s="93"/>
      <c r="F529" s="94" t="str">
        <f t="shared" si="8"/>
        <v/>
      </c>
    </row>
    <row r="530" spans="1:6" ht="15.75" customHeight="1" x14ac:dyDescent="0.2">
      <c r="A530" s="59">
        <v>527</v>
      </c>
      <c r="B530" s="92"/>
      <c r="C530" s="92"/>
      <c r="D530" s="92"/>
      <c r="E530" s="93"/>
      <c r="F530" s="94" t="str">
        <f t="shared" si="8"/>
        <v/>
      </c>
    </row>
    <row r="531" spans="1:6" ht="15.75" customHeight="1" x14ac:dyDescent="0.2">
      <c r="A531" s="59">
        <v>528</v>
      </c>
      <c r="B531" s="92"/>
      <c r="C531" s="92"/>
      <c r="D531" s="92"/>
      <c r="E531" s="93"/>
      <c r="F531" s="94" t="str">
        <f t="shared" si="8"/>
        <v/>
      </c>
    </row>
    <row r="532" spans="1:6" ht="15.75" customHeight="1" x14ac:dyDescent="0.2">
      <c r="A532" s="59">
        <v>529</v>
      </c>
      <c r="B532" s="92"/>
      <c r="C532" s="92"/>
      <c r="D532" s="92"/>
      <c r="E532" s="93"/>
      <c r="F532" s="94" t="str">
        <f t="shared" si="8"/>
        <v/>
      </c>
    </row>
    <row r="533" spans="1:6" ht="15.75" customHeight="1" x14ac:dyDescent="0.2">
      <c r="A533" s="59">
        <v>530</v>
      </c>
      <c r="B533" s="92"/>
      <c r="C533" s="92"/>
      <c r="D533" s="92"/>
      <c r="E533" s="93"/>
      <c r="F533" s="94" t="str">
        <f t="shared" si="8"/>
        <v/>
      </c>
    </row>
    <row r="534" spans="1:6" ht="15.75" customHeight="1" x14ac:dyDescent="0.2">
      <c r="A534" s="59">
        <v>531</v>
      </c>
      <c r="B534" s="92"/>
      <c r="C534" s="92"/>
      <c r="D534" s="92"/>
      <c r="E534" s="93"/>
      <c r="F534" s="94" t="str">
        <f t="shared" si="8"/>
        <v/>
      </c>
    </row>
    <row r="535" spans="1:6" ht="15.75" customHeight="1" x14ac:dyDescent="0.2">
      <c r="A535" s="59">
        <v>532</v>
      </c>
      <c r="B535" s="92"/>
      <c r="C535" s="92"/>
      <c r="D535" s="92"/>
      <c r="E535" s="93"/>
      <c r="F535" s="94" t="str">
        <f t="shared" si="8"/>
        <v/>
      </c>
    </row>
    <row r="536" spans="1:6" ht="15.75" customHeight="1" x14ac:dyDescent="0.2">
      <c r="A536" s="59">
        <v>533</v>
      </c>
      <c r="B536" s="92"/>
      <c r="C536" s="92"/>
      <c r="D536" s="92"/>
      <c r="E536" s="93"/>
      <c r="F536" s="94" t="str">
        <f t="shared" si="8"/>
        <v/>
      </c>
    </row>
    <row r="537" spans="1:6" ht="15.75" customHeight="1" x14ac:dyDescent="0.2">
      <c r="A537" s="59">
        <v>534</v>
      </c>
      <c r="B537" s="92"/>
      <c r="C537" s="92"/>
      <c r="D537" s="92"/>
      <c r="E537" s="93"/>
      <c r="F537" s="94" t="str">
        <f t="shared" si="8"/>
        <v/>
      </c>
    </row>
    <row r="538" spans="1:6" ht="15.75" customHeight="1" x14ac:dyDescent="0.2">
      <c r="A538" s="59">
        <v>535</v>
      </c>
      <c r="B538" s="92"/>
      <c r="C538" s="92"/>
      <c r="D538" s="92"/>
      <c r="E538" s="93"/>
      <c r="F538" s="94" t="str">
        <f t="shared" si="8"/>
        <v/>
      </c>
    </row>
    <row r="539" spans="1:6" ht="15.75" customHeight="1" x14ac:dyDescent="0.2">
      <c r="A539" s="59">
        <v>536</v>
      </c>
      <c r="B539" s="92"/>
      <c r="C539" s="92"/>
      <c r="D539" s="92"/>
      <c r="E539" s="93"/>
      <c r="F539" s="94" t="str">
        <f t="shared" si="8"/>
        <v/>
      </c>
    </row>
    <row r="540" spans="1:6" ht="15.75" customHeight="1" x14ac:dyDescent="0.2">
      <c r="A540" s="59">
        <v>537</v>
      </c>
      <c r="B540" s="92"/>
      <c r="C540" s="92"/>
      <c r="D540" s="92"/>
      <c r="E540" s="93"/>
      <c r="F540" s="94" t="str">
        <f t="shared" si="8"/>
        <v/>
      </c>
    </row>
    <row r="541" spans="1:6" ht="15.75" customHeight="1" x14ac:dyDescent="0.2">
      <c r="A541" s="59">
        <v>538</v>
      </c>
      <c r="B541" s="92"/>
      <c r="C541" s="92"/>
      <c r="D541" s="92"/>
      <c r="E541" s="93"/>
      <c r="F541" s="94" t="str">
        <f t="shared" si="8"/>
        <v/>
      </c>
    </row>
    <row r="542" spans="1:6" ht="15.75" customHeight="1" x14ac:dyDescent="0.2">
      <c r="A542" s="59">
        <v>539</v>
      </c>
      <c r="B542" s="92"/>
      <c r="C542" s="92"/>
      <c r="D542" s="92"/>
      <c r="E542" s="93"/>
      <c r="F542" s="94" t="str">
        <f t="shared" si="8"/>
        <v/>
      </c>
    </row>
    <row r="543" spans="1:6" ht="15.75" customHeight="1" x14ac:dyDescent="0.2">
      <c r="A543" s="59">
        <v>540</v>
      </c>
      <c r="B543" s="92"/>
      <c r="C543" s="92"/>
      <c r="D543" s="92"/>
      <c r="E543" s="93"/>
      <c r="F543" s="94" t="str">
        <f t="shared" si="8"/>
        <v/>
      </c>
    </row>
    <row r="544" spans="1:6" ht="15.75" customHeight="1" x14ac:dyDescent="0.2">
      <c r="A544" s="59">
        <v>541</v>
      </c>
      <c r="B544" s="92"/>
      <c r="C544" s="92"/>
      <c r="D544" s="92"/>
      <c r="E544" s="93"/>
      <c r="F544" s="94" t="str">
        <f t="shared" si="8"/>
        <v/>
      </c>
    </row>
    <row r="545" spans="1:6" ht="15.75" customHeight="1" x14ac:dyDescent="0.2">
      <c r="A545" s="59">
        <v>542</v>
      </c>
      <c r="B545" s="92"/>
      <c r="C545" s="92"/>
      <c r="D545" s="92"/>
      <c r="E545" s="93"/>
      <c r="F545" s="94" t="str">
        <f t="shared" si="8"/>
        <v/>
      </c>
    </row>
    <row r="546" spans="1:6" ht="15.75" customHeight="1" x14ac:dyDescent="0.2">
      <c r="A546" s="59">
        <v>543</v>
      </c>
      <c r="B546" s="92"/>
      <c r="C546" s="92"/>
      <c r="D546" s="92"/>
      <c r="E546" s="93"/>
      <c r="F546" s="94" t="str">
        <f t="shared" si="8"/>
        <v/>
      </c>
    </row>
    <row r="547" spans="1:6" ht="15.75" customHeight="1" x14ac:dyDescent="0.2">
      <c r="A547" s="59">
        <v>544</v>
      </c>
      <c r="B547" s="92"/>
      <c r="C547" s="92"/>
      <c r="D547" s="92"/>
      <c r="E547" s="93"/>
      <c r="F547" s="94" t="str">
        <f t="shared" si="8"/>
        <v/>
      </c>
    </row>
    <row r="548" spans="1:6" ht="15.75" customHeight="1" x14ac:dyDescent="0.2">
      <c r="A548" s="59">
        <v>545</v>
      </c>
      <c r="B548" s="92"/>
      <c r="C548" s="92"/>
      <c r="D548" s="92"/>
      <c r="E548" s="93"/>
      <c r="F548" s="94" t="str">
        <f t="shared" si="8"/>
        <v/>
      </c>
    </row>
    <row r="549" spans="1:6" ht="15.75" customHeight="1" x14ac:dyDescent="0.2">
      <c r="A549" s="59">
        <v>546</v>
      </c>
      <c r="B549" s="92"/>
      <c r="C549" s="92"/>
      <c r="D549" s="92"/>
      <c r="E549" s="93"/>
      <c r="F549" s="94" t="str">
        <f t="shared" si="8"/>
        <v/>
      </c>
    </row>
    <row r="550" spans="1:6" ht="15.75" customHeight="1" x14ac:dyDescent="0.2">
      <c r="A550" s="59">
        <v>547</v>
      </c>
      <c r="B550" s="92"/>
      <c r="C550" s="92"/>
      <c r="D550" s="92"/>
      <c r="E550" s="93"/>
      <c r="F550" s="94" t="str">
        <f t="shared" si="8"/>
        <v/>
      </c>
    </row>
    <row r="551" spans="1:6" ht="15.75" customHeight="1" x14ac:dyDescent="0.2">
      <c r="A551" s="59">
        <v>548</v>
      </c>
      <c r="B551" s="92"/>
      <c r="C551" s="92"/>
      <c r="D551" s="92"/>
      <c r="E551" s="93"/>
      <c r="F551" s="94" t="str">
        <f t="shared" si="8"/>
        <v/>
      </c>
    </row>
    <row r="552" spans="1:6" ht="15.75" customHeight="1" x14ac:dyDescent="0.2">
      <c r="A552" s="59">
        <v>549</v>
      </c>
      <c r="B552" s="92"/>
      <c r="C552" s="92"/>
      <c r="D552" s="92"/>
      <c r="E552" s="93"/>
      <c r="F552" s="94" t="str">
        <f t="shared" si="8"/>
        <v/>
      </c>
    </row>
    <row r="553" spans="1:6" ht="15.75" customHeight="1" x14ac:dyDescent="0.2">
      <c r="A553" s="59">
        <v>550</v>
      </c>
      <c r="B553" s="92"/>
      <c r="C553" s="92"/>
      <c r="D553" s="92"/>
      <c r="E553" s="93"/>
      <c r="F553" s="94" t="str">
        <f t="shared" si="8"/>
        <v/>
      </c>
    </row>
    <row r="554" spans="1:6" ht="15.75" customHeight="1" x14ac:dyDescent="0.2">
      <c r="A554" s="59">
        <v>551</v>
      </c>
      <c r="B554" s="92"/>
      <c r="C554" s="92"/>
      <c r="D554" s="92"/>
      <c r="E554" s="93"/>
      <c r="F554" s="94" t="str">
        <f t="shared" si="8"/>
        <v/>
      </c>
    </row>
    <row r="555" spans="1:6" ht="15.75" customHeight="1" x14ac:dyDescent="0.2">
      <c r="A555" s="59">
        <v>552</v>
      </c>
      <c r="B555" s="92"/>
      <c r="C555" s="92"/>
      <c r="D555" s="92"/>
      <c r="E555" s="93"/>
      <c r="F555" s="94" t="str">
        <f t="shared" si="8"/>
        <v/>
      </c>
    </row>
    <row r="556" spans="1:6" ht="15.75" customHeight="1" x14ac:dyDescent="0.2">
      <c r="A556" s="59">
        <v>553</v>
      </c>
      <c r="B556" s="92"/>
      <c r="C556" s="92"/>
      <c r="D556" s="92"/>
      <c r="E556" s="93"/>
      <c r="F556" s="94" t="str">
        <f t="shared" si="8"/>
        <v/>
      </c>
    </row>
    <row r="557" spans="1:6" ht="15.75" customHeight="1" x14ac:dyDescent="0.2">
      <c r="A557" s="59">
        <v>554</v>
      </c>
      <c r="B557" s="92"/>
      <c r="C557" s="92"/>
      <c r="D557" s="92"/>
      <c r="E557" s="93"/>
      <c r="F557" s="94" t="str">
        <f t="shared" si="8"/>
        <v/>
      </c>
    </row>
    <row r="558" spans="1:6" ht="15.75" customHeight="1" x14ac:dyDescent="0.2">
      <c r="A558" s="59">
        <v>555</v>
      </c>
      <c r="B558" s="92"/>
      <c r="C558" s="92"/>
      <c r="D558" s="92"/>
      <c r="E558" s="93"/>
      <c r="F558" s="94" t="str">
        <f t="shared" si="8"/>
        <v/>
      </c>
    </row>
    <row r="559" spans="1:6" ht="15.75" customHeight="1" x14ac:dyDescent="0.2">
      <c r="A559" s="59">
        <v>556</v>
      </c>
      <c r="B559" s="92"/>
      <c r="C559" s="92"/>
      <c r="D559" s="92"/>
      <c r="E559" s="93"/>
      <c r="F559" s="94" t="str">
        <f t="shared" si="8"/>
        <v/>
      </c>
    </row>
    <row r="560" spans="1:6" ht="15.75" customHeight="1" x14ac:dyDescent="0.2">
      <c r="A560" s="59">
        <v>557</v>
      </c>
      <c r="B560" s="92"/>
      <c r="C560" s="92"/>
      <c r="D560" s="92"/>
      <c r="E560" s="93"/>
      <c r="F560" s="94" t="str">
        <f t="shared" si="8"/>
        <v/>
      </c>
    </row>
    <row r="561" spans="1:6" ht="15.75" customHeight="1" x14ac:dyDescent="0.2">
      <c r="A561" s="59">
        <v>558</v>
      </c>
      <c r="B561" s="92"/>
      <c r="C561" s="92"/>
      <c r="D561" s="92"/>
      <c r="E561" s="93"/>
      <c r="F561" s="94" t="str">
        <f t="shared" si="8"/>
        <v/>
      </c>
    </row>
    <row r="562" spans="1:6" ht="15.75" customHeight="1" x14ac:dyDescent="0.2">
      <c r="A562" s="59">
        <v>559</v>
      </c>
      <c r="B562" s="92"/>
      <c r="C562" s="92"/>
      <c r="D562" s="92"/>
      <c r="E562" s="93"/>
      <c r="F562" s="94" t="str">
        <f t="shared" si="8"/>
        <v/>
      </c>
    </row>
    <row r="563" spans="1:6" ht="15.75" customHeight="1" x14ac:dyDescent="0.2">
      <c r="A563" s="59">
        <v>560</v>
      </c>
      <c r="B563" s="92"/>
      <c r="C563" s="92"/>
      <c r="D563" s="92"/>
      <c r="E563" s="93"/>
      <c r="F563" s="94" t="str">
        <f t="shared" si="8"/>
        <v/>
      </c>
    </row>
    <row r="564" spans="1:6" ht="15.75" customHeight="1" x14ac:dyDescent="0.2">
      <c r="A564" s="59">
        <v>561</v>
      </c>
      <c r="B564" s="92"/>
      <c r="C564" s="92"/>
      <c r="D564" s="92"/>
      <c r="E564" s="93"/>
      <c r="F564" s="94" t="str">
        <f t="shared" si="8"/>
        <v/>
      </c>
    </row>
    <row r="565" spans="1:6" ht="15.75" customHeight="1" x14ac:dyDescent="0.2">
      <c r="A565" s="59">
        <v>562</v>
      </c>
      <c r="B565" s="92"/>
      <c r="C565" s="92"/>
      <c r="D565" s="92"/>
      <c r="E565" s="93"/>
      <c r="F565" s="94" t="str">
        <f t="shared" si="8"/>
        <v/>
      </c>
    </row>
    <row r="566" spans="1:6" ht="15.75" customHeight="1" x14ac:dyDescent="0.2">
      <c r="A566" s="59">
        <v>563</v>
      </c>
      <c r="B566" s="92"/>
      <c r="C566" s="92"/>
      <c r="D566" s="92"/>
      <c r="E566" s="93"/>
      <c r="F566" s="94" t="str">
        <f t="shared" si="8"/>
        <v/>
      </c>
    </row>
    <row r="567" spans="1:6" ht="15.75" customHeight="1" x14ac:dyDescent="0.2">
      <c r="A567" s="59">
        <v>564</v>
      </c>
      <c r="B567" s="92"/>
      <c r="C567" s="92"/>
      <c r="D567" s="92"/>
      <c r="E567" s="93"/>
      <c r="F567" s="94" t="str">
        <f t="shared" si="8"/>
        <v/>
      </c>
    </row>
    <row r="568" spans="1:6" ht="15.75" customHeight="1" x14ac:dyDescent="0.2">
      <c r="A568" s="59">
        <v>565</v>
      </c>
      <c r="B568" s="92"/>
      <c r="C568" s="92"/>
      <c r="D568" s="92"/>
      <c r="E568" s="93"/>
      <c r="F568" s="94" t="str">
        <f t="shared" si="8"/>
        <v/>
      </c>
    </row>
    <row r="569" spans="1:6" ht="15.75" customHeight="1" x14ac:dyDescent="0.2">
      <c r="A569" s="59">
        <v>566</v>
      </c>
      <c r="B569" s="92"/>
      <c r="C569" s="92"/>
      <c r="D569" s="92"/>
      <c r="E569" s="93"/>
      <c r="F569" s="94" t="str">
        <f t="shared" si="8"/>
        <v/>
      </c>
    </row>
    <row r="570" spans="1:6" ht="15.75" customHeight="1" x14ac:dyDescent="0.2">
      <c r="A570" s="59">
        <v>567</v>
      </c>
      <c r="B570" s="92"/>
      <c r="C570" s="92"/>
      <c r="D570" s="92"/>
      <c r="E570" s="93"/>
      <c r="F570" s="94" t="str">
        <f t="shared" si="8"/>
        <v/>
      </c>
    </row>
    <row r="571" spans="1:6" ht="15.75" customHeight="1" x14ac:dyDescent="0.2">
      <c r="A571" s="59">
        <v>568</v>
      </c>
      <c r="B571" s="92"/>
      <c r="C571" s="92"/>
      <c r="D571" s="92"/>
      <c r="E571" s="93"/>
      <c r="F571" s="94" t="str">
        <f t="shared" si="8"/>
        <v/>
      </c>
    </row>
    <row r="572" spans="1:6" ht="15.75" customHeight="1" x14ac:dyDescent="0.2">
      <c r="A572" s="59">
        <v>569</v>
      </c>
      <c r="B572" s="92"/>
      <c r="C572" s="92"/>
      <c r="D572" s="92"/>
      <c r="E572" s="93"/>
      <c r="F572" s="94" t="str">
        <f t="shared" si="8"/>
        <v/>
      </c>
    </row>
    <row r="573" spans="1:6" ht="15.75" customHeight="1" x14ac:dyDescent="0.2">
      <c r="A573" s="59">
        <v>570</v>
      </c>
      <c r="B573" s="92"/>
      <c r="C573" s="92"/>
      <c r="D573" s="92"/>
      <c r="E573" s="93"/>
      <c r="F573" s="94" t="str">
        <f t="shared" si="8"/>
        <v/>
      </c>
    </row>
    <row r="574" spans="1:6" ht="15.75" customHeight="1" x14ac:dyDescent="0.2">
      <c r="A574" s="59">
        <v>571</v>
      </c>
      <c r="B574" s="92"/>
      <c r="C574" s="92"/>
      <c r="D574" s="92"/>
      <c r="E574" s="93"/>
      <c r="F574" s="94" t="str">
        <f t="shared" si="8"/>
        <v/>
      </c>
    </row>
    <row r="575" spans="1:6" ht="15.75" customHeight="1" x14ac:dyDescent="0.2">
      <c r="A575" s="59">
        <v>572</v>
      </c>
      <c r="B575" s="92"/>
      <c r="C575" s="92"/>
      <c r="D575" s="92"/>
      <c r="E575" s="93"/>
      <c r="F575" s="94" t="str">
        <f t="shared" si="8"/>
        <v/>
      </c>
    </row>
    <row r="576" spans="1:6" ht="15.75" customHeight="1" x14ac:dyDescent="0.2">
      <c r="A576" s="59">
        <v>573</v>
      </c>
      <c r="B576" s="92"/>
      <c r="C576" s="92"/>
      <c r="D576" s="92"/>
      <c r="E576" s="93"/>
      <c r="F576" s="94" t="str">
        <f t="shared" si="8"/>
        <v/>
      </c>
    </row>
    <row r="577" spans="1:6" ht="15.75" customHeight="1" x14ac:dyDescent="0.2">
      <c r="A577" s="59">
        <v>574</v>
      </c>
      <c r="B577" s="92"/>
      <c r="C577" s="92"/>
      <c r="D577" s="92"/>
      <c r="E577" s="93"/>
      <c r="F577" s="94" t="str">
        <f t="shared" si="8"/>
        <v/>
      </c>
    </row>
    <row r="578" spans="1:6" ht="15.75" customHeight="1" x14ac:dyDescent="0.2">
      <c r="A578" s="59">
        <v>575</v>
      </c>
      <c r="B578" s="92"/>
      <c r="C578" s="92"/>
      <c r="D578" s="92"/>
      <c r="E578" s="93"/>
      <c r="F578" s="94" t="str">
        <f t="shared" si="8"/>
        <v/>
      </c>
    </row>
    <row r="579" spans="1:6" ht="15.75" customHeight="1" x14ac:dyDescent="0.2">
      <c r="A579" s="59">
        <v>576</v>
      </c>
      <c r="B579" s="92"/>
      <c r="C579" s="92"/>
      <c r="D579" s="92"/>
      <c r="E579" s="93"/>
      <c r="F579" s="94" t="str">
        <f t="shared" si="8"/>
        <v/>
      </c>
    </row>
    <row r="580" spans="1:6" ht="15.75" customHeight="1" x14ac:dyDescent="0.2">
      <c r="A580" s="59">
        <v>577</v>
      </c>
      <c r="B580" s="92"/>
      <c r="C580" s="92"/>
      <c r="D580" s="92"/>
      <c r="E580" s="93"/>
      <c r="F580" s="94" t="str">
        <f t="shared" si="8"/>
        <v/>
      </c>
    </row>
    <row r="581" spans="1:6" ht="15.75" customHeight="1" x14ac:dyDescent="0.2">
      <c r="A581" s="59">
        <v>578</v>
      </c>
      <c r="B581" s="92"/>
      <c r="C581" s="92"/>
      <c r="D581" s="92"/>
      <c r="E581" s="93"/>
      <c r="F581" s="94" t="str">
        <f t="shared" ref="F581:F644" si="9">IF(B581="","",CONCATENATE(PROPER(B581)," ",UPPER(C581)))</f>
        <v/>
      </c>
    </row>
    <row r="582" spans="1:6" ht="15.75" customHeight="1" x14ac:dyDescent="0.2">
      <c r="A582" s="59">
        <v>579</v>
      </c>
      <c r="B582" s="92"/>
      <c r="C582" s="92"/>
      <c r="D582" s="92"/>
      <c r="E582" s="93"/>
      <c r="F582" s="94" t="str">
        <f t="shared" si="9"/>
        <v/>
      </c>
    </row>
    <row r="583" spans="1:6" ht="15.75" customHeight="1" x14ac:dyDescent="0.2">
      <c r="A583" s="59">
        <v>580</v>
      </c>
      <c r="B583" s="92"/>
      <c r="C583" s="92"/>
      <c r="D583" s="92"/>
      <c r="E583" s="93"/>
      <c r="F583" s="94" t="str">
        <f t="shared" si="9"/>
        <v/>
      </c>
    </row>
    <row r="584" spans="1:6" ht="15.75" customHeight="1" x14ac:dyDescent="0.2">
      <c r="A584" s="59">
        <v>581</v>
      </c>
      <c r="B584" s="92"/>
      <c r="C584" s="92"/>
      <c r="D584" s="92"/>
      <c r="E584" s="93"/>
      <c r="F584" s="94" t="str">
        <f t="shared" si="9"/>
        <v/>
      </c>
    </row>
    <row r="585" spans="1:6" ht="15.75" customHeight="1" x14ac:dyDescent="0.2">
      <c r="A585" s="59">
        <v>582</v>
      </c>
      <c r="B585" s="92"/>
      <c r="C585" s="92"/>
      <c r="D585" s="92"/>
      <c r="E585" s="93"/>
      <c r="F585" s="94" t="str">
        <f t="shared" si="9"/>
        <v/>
      </c>
    </row>
    <row r="586" spans="1:6" ht="15.75" customHeight="1" x14ac:dyDescent="0.2">
      <c r="A586" s="59">
        <v>583</v>
      </c>
      <c r="B586" s="92"/>
      <c r="C586" s="92"/>
      <c r="D586" s="92"/>
      <c r="E586" s="93"/>
      <c r="F586" s="94" t="str">
        <f t="shared" si="9"/>
        <v/>
      </c>
    </row>
    <row r="587" spans="1:6" ht="15.75" customHeight="1" x14ac:dyDescent="0.2">
      <c r="A587" s="59">
        <v>584</v>
      </c>
      <c r="B587" s="92"/>
      <c r="C587" s="92"/>
      <c r="D587" s="92"/>
      <c r="E587" s="93"/>
      <c r="F587" s="94" t="str">
        <f t="shared" si="9"/>
        <v/>
      </c>
    </row>
    <row r="588" spans="1:6" ht="15.75" customHeight="1" x14ac:dyDescent="0.2">
      <c r="A588" s="59">
        <v>585</v>
      </c>
      <c r="B588" s="92"/>
      <c r="C588" s="92"/>
      <c r="D588" s="92"/>
      <c r="E588" s="93"/>
      <c r="F588" s="94" t="str">
        <f t="shared" si="9"/>
        <v/>
      </c>
    </row>
    <row r="589" spans="1:6" ht="15.75" customHeight="1" x14ac:dyDescent="0.2">
      <c r="A589" s="59">
        <v>586</v>
      </c>
      <c r="B589" s="92"/>
      <c r="C589" s="92"/>
      <c r="D589" s="92"/>
      <c r="E589" s="93"/>
      <c r="F589" s="94" t="str">
        <f t="shared" si="9"/>
        <v/>
      </c>
    </row>
    <row r="590" spans="1:6" ht="15.75" customHeight="1" x14ac:dyDescent="0.2">
      <c r="A590" s="59">
        <v>587</v>
      </c>
      <c r="B590" s="92"/>
      <c r="C590" s="92"/>
      <c r="D590" s="92"/>
      <c r="E590" s="93"/>
      <c r="F590" s="94" t="str">
        <f t="shared" si="9"/>
        <v/>
      </c>
    </row>
    <row r="591" spans="1:6" ht="15.75" customHeight="1" x14ac:dyDescent="0.2">
      <c r="A591" s="59">
        <v>588</v>
      </c>
      <c r="B591" s="92"/>
      <c r="C591" s="92"/>
      <c r="D591" s="92"/>
      <c r="E591" s="93"/>
      <c r="F591" s="94" t="str">
        <f t="shared" si="9"/>
        <v/>
      </c>
    </row>
    <row r="592" spans="1:6" ht="15.75" customHeight="1" x14ac:dyDescent="0.2">
      <c r="A592" s="59">
        <v>589</v>
      </c>
      <c r="B592" s="92"/>
      <c r="C592" s="92"/>
      <c r="D592" s="92"/>
      <c r="E592" s="93"/>
      <c r="F592" s="94" t="str">
        <f t="shared" si="9"/>
        <v/>
      </c>
    </row>
    <row r="593" spans="1:6" ht="15.75" customHeight="1" x14ac:dyDescent="0.2">
      <c r="A593" s="59">
        <v>590</v>
      </c>
      <c r="B593" s="92"/>
      <c r="C593" s="92"/>
      <c r="D593" s="92"/>
      <c r="E593" s="93"/>
      <c r="F593" s="94" t="str">
        <f t="shared" si="9"/>
        <v/>
      </c>
    </row>
    <row r="594" spans="1:6" ht="15.75" customHeight="1" x14ac:dyDescent="0.2">
      <c r="A594" s="59">
        <v>591</v>
      </c>
      <c r="B594" s="92"/>
      <c r="C594" s="92"/>
      <c r="D594" s="92"/>
      <c r="E594" s="93"/>
      <c r="F594" s="94" t="str">
        <f t="shared" si="9"/>
        <v/>
      </c>
    </row>
    <row r="595" spans="1:6" ht="15.75" customHeight="1" x14ac:dyDescent="0.2">
      <c r="A595" s="59">
        <v>592</v>
      </c>
      <c r="B595" s="92"/>
      <c r="C595" s="92"/>
      <c r="D595" s="92"/>
      <c r="E595" s="93"/>
      <c r="F595" s="94" t="str">
        <f t="shared" si="9"/>
        <v/>
      </c>
    </row>
    <row r="596" spans="1:6" ht="15.75" customHeight="1" x14ac:dyDescent="0.2">
      <c r="A596" s="59">
        <v>593</v>
      </c>
      <c r="B596" s="92"/>
      <c r="C596" s="92"/>
      <c r="D596" s="92"/>
      <c r="E596" s="93"/>
      <c r="F596" s="94" t="str">
        <f t="shared" si="9"/>
        <v/>
      </c>
    </row>
    <row r="597" spans="1:6" ht="15.75" customHeight="1" x14ac:dyDescent="0.2">
      <c r="A597" s="59">
        <v>594</v>
      </c>
      <c r="B597" s="92"/>
      <c r="C597" s="92"/>
      <c r="D597" s="92"/>
      <c r="E597" s="93"/>
      <c r="F597" s="94" t="str">
        <f t="shared" si="9"/>
        <v/>
      </c>
    </row>
    <row r="598" spans="1:6" ht="15.75" customHeight="1" x14ac:dyDescent="0.2">
      <c r="A598" s="59">
        <v>595</v>
      </c>
      <c r="B598" s="92"/>
      <c r="C598" s="92"/>
      <c r="D598" s="92"/>
      <c r="E598" s="93"/>
      <c r="F598" s="94" t="str">
        <f t="shared" si="9"/>
        <v/>
      </c>
    </row>
    <row r="599" spans="1:6" ht="15.75" customHeight="1" x14ac:dyDescent="0.2">
      <c r="A599" s="59">
        <v>596</v>
      </c>
      <c r="B599" s="92"/>
      <c r="C599" s="92"/>
      <c r="D599" s="92"/>
      <c r="E599" s="93"/>
      <c r="F599" s="94" t="str">
        <f t="shared" si="9"/>
        <v/>
      </c>
    </row>
    <row r="600" spans="1:6" ht="15.75" customHeight="1" x14ac:dyDescent="0.2">
      <c r="A600" s="59">
        <v>597</v>
      </c>
      <c r="B600" s="92"/>
      <c r="C600" s="92"/>
      <c r="D600" s="92"/>
      <c r="E600" s="93"/>
      <c r="F600" s="94" t="str">
        <f t="shared" si="9"/>
        <v/>
      </c>
    </row>
    <row r="601" spans="1:6" ht="15.75" customHeight="1" x14ac:dyDescent="0.2">
      <c r="A601" s="59">
        <v>598</v>
      </c>
      <c r="B601" s="92"/>
      <c r="C601" s="92"/>
      <c r="D601" s="92"/>
      <c r="E601" s="93"/>
      <c r="F601" s="94" t="str">
        <f t="shared" si="9"/>
        <v/>
      </c>
    </row>
    <row r="602" spans="1:6" ht="15.75" customHeight="1" x14ac:dyDescent="0.2">
      <c r="A602" s="59">
        <v>599</v>
      </c>
      <c r="B602" s="92"/>
      <c r="C602" s="92"/>
      <c r="D602" s="92"/>
      <c r="E602" s="93"/>
      <c r="F602" s="94" t="str">
        <f t="shared" si="9"/>
        <v/>
      </c>
    </row>
    <row r="603" spans="1:6" ht="15.75" customHeight="1" x14ac:dyDescent="0.2">
      <c r="A603" s="59">
        <v>600</v>
      </c>
      <c r="B603" s="92"/>
      <c r="C603" s="92"/>
      <c r="D603" s="92"/>
      <c r="E603" s="93"/>
      <c r="F603" s="94" t="str">
        <f t="shared" si="9"/>
        <v/>
      </c>
    </row>
    <row r="604" spans="1:6" ht="15.75" customHeight="1" x14ac:dyDescent="0.2">
      <c r="A604" s="59">
        <v>601</v>
      </c>
      <c r="B604" s="92"/>
      <c r="C604" s="92"/>
      <c r="D604" s="92"/>
      <c r="E604" s="93"/>
      <c r="F604" s="94" t="str">
        <f t="shared" si="9"/>
        <v/>
      </c>
    </row>
    <row r="605" spans="1:6" ht="15.75" customHeight="1" x14ac:dyDescent="0.2">
      <c r="A605" s="59">
        <v>602</v>
      </c>
      <c r="B605" s="92"/>
      <c r="C605" s="92"/>
      <c r="D605" s="92"/>
      <c r="E605" s="93"/>
      <c r="F605" s="94" t="str">
        <f t="shared" si="9"/>
        <v/>
      </c>
    </row>
    <row r="606" spans="1:6" ht="15.75" customHeight="1" x14ac:dyDescent="0.2">
      <c r="A606" s="59">
        <v>603</v>
      </c>
      <c r="B606" s="92"/>
      <c r="C606" s="92"/>
      <c r="D606" s="92"/>
      <c r="E606" s="93"/>
      <c r="F606" s="94" t="str">
        <f t="shared" si="9"/>
        <v/>
      </c>
    </row>
    <row r="607" spans="1:6" ht="15.75" customHeight="1" x14ac:dyDescent="0.2">
      <c r="A607" s="59">
        <v>604</v>
      </c>
      <c r="B607" s="92"/>
      <c r="C607" s="92"/>
      <c r="D607" s="92"/>
      <c r="E607" s="93"/>
      <c r="F607" s="94" t="str">
        <f t="shared" si="9"/>
        <v/>
      </c>
    </row>
    <row r="608" spans="1:6" ht="15.75" customHeight="1" x14ac:dyDescent="0.2">
      <c r="A608" s="59">
        <v>605</v>
      </c>
      <c r="B608" s="92"/>
      <c r="C608" s="92"/>
      <c r="D608" s="92"/>
      <c r="E608" s="93"/>
      <c r="F608" s="94" t="str">
        <f t="shared" si="9"/>
        <v/>
      </c>
    </row>
    <row r="609" spans="1:6" ht="15.75" customHeight="1" x14ac:dyDescent="0.2">
      <c r="A609" s="59">
        <v>606</v>
      </c>
      <c r="B609" s="92"/>
      <c r="C609" s="92"/>
      <c r="D609" s="92"/>
      <c r="E609" s="93"/>
      <c r="F609" s="94" t="str">
        <f t="shared" si="9"/>
        <v/>
      </c>
    </row>
    <row r="610" spans="1:6" ht="15.75" customHeight="1" x14ac:dyDescent="0.2">
      <c r="A610" s="59">
        <v>607</v>
      </c>
      <c r="B610" s="92"/>
      <c r="C610" s="92"/>
      <c r="D610" s="92"/>
      <c r="E610" s="93"/>
      <c r="F610" s="94" t="str">
        <f t="shared" si="9"/>
        <v/>
      </c>
    </row>
    <row r="611" spans="1:6" ht="15.75" customHeight="1" x14ac:dyDescent="0.2">
      <c r="A611" s="59">
        <v>608</v>
      </c>
      <c r="B611" s="92"/>
      <c r="C611" s="92"/>
      <c r="D611" s="92"/>
      <c r="E611" s="93"/>
      <c r="F611" s="94" t="str">
        <f t="shared" si="9"/>
        <v/>
      </c>
    </row>
    <row r="612" spans="1:6" ht="15.75" customHeight="1" x14ac:dyDescent="0.2">
      <c r="A612" s="59">
        <v>609</v>
      </c>
      <c r="B612" s="92"/>
      <c r="C612" s="92"/>
      <c r="D612" s="92"/>
      <c r="E612" s="93"/>
      <c r="F612" s="94" t="str">
        <f t="shared" si="9"/>
        <v/>
      </c>
    </row>
    <row r="613" spans="1:6" ht="15.75" customHeight="1" x14ac:dyDescent="0.2">
      <c r="A613" s="59">
        <v>610</v>
      </c>
      <c r="B613" s="92"/>
      <c r="C613" s="92"/>
      <c r="D613" s="92"/>
      <c r="E613" s="93"/>
      <c r="F613" s="94" t="str">
        <f t="shared" si="9"/>
        <v/>
      </c>
    </row>
    <row r="614" spans="1:6" ht="15.75" customHeight="1" x14ac:dyDescent="0.2">
      <c r="A614" s="59">
        <v>611</v>
      </c>
      <c r="B614" s="92"/>
      <c r="C614" s="92"/>
      <c r="D614" s="92"/>
      <c r="E614" s="93"/>
      <c r="F614" s="94" t="str">
        <f t="shared" si="9"/>
        <v/>
      </c>
    </row>
    <row r="615" spans="1:6" ht="15.75" customHeight="1" x14ac:dyDescent="0.2">
      <c r="A615" s="59">
        <v>612</v>
      </c>
      <c r="B615" s="92"/>
      <c r="C615" s="92"/>
      <c r="D615" s="92"/>
      <c r="E615" s="93"/>
      <c r="F615" s="94" t="str">
        <f t="shared" si="9"/>
        <v/>
      </c>
    </row>
    <row r="616" spans="1:6" ht="15.75" customHeight="1" x14ac:dyDescent="0.2">
      <c r="A616" s="59">
        <v>613</v>
      </c>
      <c r="B616" s="92"/>
      <c r="C616" s="92"/>
      <c r="D616" s="92"/>
      <c r="E616" s="93"/>
      <c r="F616" s="94" t="str">
        <f t="shared" si="9"/>
        <v/>
      </c>
    </row>
    <row r="617" spans="1:6" ht="15.75" customHeight="1" x14ac:dyDescent="0.2">
      <c r="A617" s="59">
        <v>614</v>
      </c>
      <c r="B617" s="92"/>
      <c r="C617" s="92"/>
      <c r="D617" s="92"/>
      <c r="E617" s="93"/>
      <c r="F617" s="94" t="str">
        <f t="shared" si="9"/>
        <v/>
      </c>
    </row>
    <row r="618" spans="1:6" ht="15.75" customHeight="1" x14ac:dyDescent="0.2">
      <c r="A618" s="59">
        <v>615</v>
      </c>
      <c r="B618" s="92"/>
      <c r="C618" s="92"/>
      <c r="D618" s="92"/>
      <c r="E618" s="93"/>
      <c r="F618" s="94" t="str">
        <f t="shared" si="9"/>
        <v/>
      </c>
    </row>
    <row r="619" spans="1:6" ht="15.75" customHeight="1" x14ac:dyDescent="0.2">
      <c r="A619" s="59">
        <v>616</v>
      </c>
      <c r="B619" s="92"/>
      <c r="C619" s="92"/>
      <c r="D619" s="92"/>
      <c r="E619" s="93"/>
      <c r="F619" s="94" t="str">
        <f t="shared" si="9"/>
        <v/>
      </c>
    </row>
    <row r="620" spans="1:6" ht="15.75" customHeight="1" x14ac:dyDescent="0.2">
      <c r="A620" s="59">
        <v>617</v>
      </c>
      <c r="B620" s="92"/>
      <c r="C620" s="92"/>
      <c r="D620" s="92"/>
      <c r="E620" s="93"/>
      <c r="F620" s="94" t="str">
        <f t="shared" si="9"/>
        <v/>
      </c>
    </row>
    <row r="621" spans="1:6" ht="15.75" customHeight="1" x14ac:dyDescent="0.2">
      <c r="A621" s="59">
        <v>618</v>
      </c>
      <c r="B621" s="92"/>
      <c r="C621" s="92"/>
      <c r="D621" s="92"/>
      <c r="E621" s="93"/>
      <c r="F621" s="94" t="str">
        <f t="shared" si="9"/>
        <v/>
      </c>
    </row>
    <row r="622" spans="1:6" ht="15.75" customHeight="1" x14ac:dyDescent="0.2">
      <c r="A622" s="59">
        <v>619</v>
      </c>
      <c r="B622" s="92"/>
      <c r="C622" s="92"/>
      <c r="D622" s="92"/>
      <c r="E622" s="93"/>
      <c r="F622" s="94" t="str">
        <f t="shared" si="9"/>
        <v/>
      </c>
    </row>
    <row r="623" spans="1:6" ht="15.75" customHeight="1" x14ac:dyDescent="0.2">
      <c r="A623" s="59">
        <v>620</v>
      </c>
      <c r="B623" s="92"/>
      <c r="C623" s="92"/>
      <c r="D623" s="92"/>
      <c r="E623" s="93"/>
      <c r="F623" s="94" t="str">
        <f t="shared" si="9"/>
        <v/>
      </c>
    </row>
    <row r="624" spans="1:6" ht="15.75" customHeight="1" x14ac:dyDescent="0.2">
      <c r="A624" s="59">
        <v>621</v>
      </c>
      <c r="B624" s="92"/>
      <c r="C624" s="92"/>
      <c r="D624" s="92"/>
      <c r="E624" s="93"/>
      <c r="F624" s="94" t="str">
        <f t="shared" si="9"/>
        <v/>
      </c>
    </row>
    <row r="625" spans="1:6" ht="15.75" customHeight="1" x14ac:dyDescent="0.2">
      <c r="A625" s="59">
        <v>622</v>
      </c>
      <c r="B625" s="92"/>
      <c r="C625" s="92"/>
      <c r="D625" s="92"/>
      <c r="E625" s="93"/>
      <c r="F625" s="94" t="str">
        <f t="shared" si="9"/>
        <v/>
      </c>
    </row>
    <row r="626" spans="1:6" ht="15.75" customHeight="1" x14ac:dyDescent="0.2">
      <c r="A626" s="59">
        <v>623</v>
      </c>
      <c r="B626" s="92"/>
      <c r="C626" s="92"/>
      <c r="D626" s="92"/>
      <c r="E626" s="93"/>
      <c r="F626" s="94" t="str">
        <f t="shared" si="9"/>
        <v/>
      </c>
    </row>
    <row r="627" spans="1:6" ht="15.75" customHeight="1" x14ac:dyDescent="0.2">
      <c r="A627" s="59">
        <v>624</v>
      </c>
      <c r="B627" s="92"/>
      <c r="C627" s="92"/>
      <c r="D627" s="92"/>
      <c r="E627" s="93"/>
      <c r="F627" s="94" t="str">
        <f t="shared" si="9"/>
        <v/>
      </c>
    </row>
    <row r="628" spans="1:6" ht="15.75" customHeight="1" x14ac:dyDescent="0.2">
      <c r="A628" s="59">
        <v>625</v>
      </c>
      <c r="B628" s="92"/>
      <c r="C628" s="92"/>
      <c r="D628" s="92"/>
      <c r="E628" s="93"/>
      <c r="F628" s="94" t="str">
        <f t="shared" si="9"/>
        <v/>
      </c>
    </row>
    <row r="629" spans="1:6" ht="15.75" customHeight="1" x14ac:dyDescent="0.2">
      <c r="A629" s="59">
        <v>626</v>
      </c>
      <c r="B629" s="92"/>
      <c r="C629" s="92"/>
      <c r="D629" s="92"/>
      <c r="E629" s="93"/>
      <c r="F629" s="94" t="str">
        <f t="shared" si="9"/>
        <v/>
      </c>
    </row>
    <row r="630" spans="1:6" ht="15.75" customHeight="1" x14ac:dyDescent="0.2">
      <c r="A630" s="59">
        <v>627</v>
      </c>
      <c r="B630" s="92"/>
      <c r="C630" s="92"/>
      <c r="D630" s="92"/>
      <c r="E630" s="93"/>
      <c r="F630" s="94" t="str">
        <f t="shared" si="9"/>
        <v/>
      </c>
    </row>
    <row r="631" spans="1:6" ht="15.75" customHeight="1" x14ac:dyDescent="0.2">
      <c r="A631" s="59">
        <v>628</v>
      </c>
      <c r="B631" s="92"/>
      <c r="C631" s="92"/>
      <c r="D631" s="92"/>
      <c r="E631" s="93"/>
      <c r="F631" s="94" t="str">
        <f t="shared" si="9"/>
        <v/>
      </c>
    </row>
    <row r="632" spans="1:6" ht="15.75" customHeight="1" x14ac:dyDescent="0.2">
      <c r="A632" s="59">
        <v>629</v>
      </c>
      <c r="B632" s="92"/>
      <c r="C632" s="92"/>
      <c r="D632" s="92"/>
      <c r="E632" s="93"/>
      <c r="F632" s="94" t="str">
        <f t="shared" si="9"/>
        <v/>
      </c>
    </row>
    <row r="633" spans="1:6" ht="15.75" customHeight="1" x14ac:dyDescent="0.2">
      <c r="A633" s="59">
        <v>630</v>
      </c>
      <c r="B633" s="92"/>
      <c r="C633" s="92"/>
      <c r="D633" s="92"/>
      <c r="E633" s="93"/>
      <c r="F633" s="94" t="str">
        <f t="shared" si="9"/>
        <v/>
      </c>
    </row>
    <row r="634" spans="1:6" ht="15.75" customHeight="1" x14ac:dyDescent="0.2">
      <c r="A634" s="59">
        <v>631</v>
      </c>
      <c r="B634" s="92"/>
      <c r="C634" s="92"/>
      <c r="D634" s="92"/>
      <c r="E634" s="93"/>
      <c r="F634" s="94" t="str">
        <f t="shared" si="9"/>
        <v/>
      </c>
    </row>
    <row r="635" spans="1:6" ht="15.75" customHeight="1" x14ac:dyDescent="0.2">
      <c r="A635" s="59">
        <v>632</v>
      </c>
      <c r="B635" s="92"/>
      <c r="C635" s="92"/>
      <c r="D635" s="92"/>
      <c r="E635" s="93"/>
      <c r="F635" s="94" t="str">
        <f t="shared" si="9"/>
        <v/>
      </c>
    </row>
    <row r="636" spans="1:6" ht="15.75" customHeight="1" x14ac:dyDescent="0.2">
      <c r="A636" s="59">
        <v>633</v>
      </c>
      <c r="B636" s="92"/>
      <c r="C636" s="92"/>
      <c r="D636" s="92"/>
      <c r="E636" s="93"/>
      <c r="F636" s="94" t="str">
        <f t="shared" si="9"/>
        <v/>
      </c>
    </row>
    <row r="637" spans="1:6" ht="15.75" customHeight="1" x14ac:dyDescent="0.2">
      <c r="A637" s="59">
        <v>634</v>
      </c>
      <c r="B637" s="92"/>
      <c r="C637" s="92"/>
      <c r="D637" s="92"/>
      <c r="E637" s="93"/>
      <c r="F637" s="94" t="str">
        <f t="shared" si="9"/>
        <v/>
      </c>
    </row>
    <row r="638" spans="1:6" ht="15.75" customHeight="1" x14ac:dyDescent="0.2">
      <c r="A638" s="59">
        <v>635</v>
      </c>
      <c r="B638" s="92"/>
      <c r="C638" s="92"/>
      <c r="D638" s="92"/>
      <c r="E638" s="93"/>
      <c r="F638" s="94" t="str">
        <f t="shared" si="9"/>
        <v/>
      </c>
    </row>
    <row r="639" spans="1:6" ht="15.75" customHeight="1" x14ac:dyDescent="0.2">
      <c r="A639" s="59">
        <v>636</v>
      </c>
      <c r="B639" s="92"/>
      <c r="C639" s="92"/>
      <c r="D639" s="92"/>
      <c r="E639" s="93"/>
      <c r="F639" s="94" t="str">
        <f t="shared" si="9"/>
        <v/>
      </c>
    </row>
    <row r="640" spans="1:6" ht="15.75" customHeight="1" x14ac:dyDescent="0.2">
      <c r="A640" s="59">
        <v>637</v>
      </c>
      <c r="B640" s="92"/>
      <c r="C640" s="92"/>
      <c r="D640" s="92"/>
      <c r="E640" s="93"/>
      <c r="F640" s="94" t="str">
        <f t="shared" si="9"/>
        <v/>
      </c>
    </row>
    <row r="641" spans="1:6" ht="15.75" customHeight="1" x14ac:dyDescent="0.2">
      <c r="A641" s="59">
        <v>638</v>
      </c>
      <c r="B641" s="92"/>
      <c r="C641" s="92"/>
      <c r="D641" s="92"/>
      <c r="E641" s="93"/>
      <c r="F641" s="94" t="str">
        <f t="shared" si="9"/>
        <v/>
      </c>
    </row>
    <row r="642" spans="1:6" ht="15.75" customHeight="1" x14ac:dyDescent="0.2">
      <c r="A642" s="59">
        <v>639</v>
      </c>
      <c r="B642" s="92"/>
      <c r="C642" s="92"/>
      <c r="D642" s="92"/>
      <c r="E642" s="93"/>
      <c r="F642" s="94" t="str">
        <f t="shared" si="9"/>
        <v/>
      </c>
    </row>
    <row r="643" spans="1:6" ht="15.75" customHeight="1" x14ac:dyDescent="0.2">
      <c r="A643" s="59">
        <v>640</v>
      </c>
      <c r="B643" s="92"/>
      <c r="C643" s="92"/>
      <c r="D643" s="92"/>
      <c r="E643" s="93"/>
      <c r="F643" s="94" t="str">
        <f t="shared" si="9"/>
        <v/>
      </c>
    </row>
    <row r="644" spans="1:6" ht="15.75" customHeight="1" x14ac:dyDescent="0.2">
      <c r="A644" s="59">
        <v>641</v>
      </c>
      <c r="B644" s="92"/>
      <c r="C644" s="92"/>
      <c r="D644" s="92"/>
      <c r="E644" s="93"/>
      <c r="F644" s="94" t="str">
        <f t="shared" si="9"/>
        <v/>
      </c>
    </row>
    <row r="645" spans="1:6" ht="15.75" customHeight="1" x14ac:dyDescent="0.2">
      <c r="A645" s="59">
        <v>642</v>
      </c>
      <c r="B645" s="92"/>
      <c r="C645" s="92"/>
      <c r="D645" s="92"/>
      <c r="E645" s="93"/>
      <c r="F645" s="94" t="str">
        <f t="shared" ref="F645:F708" si="10">IF(B645="","",CONCATENATE(PROPER(B645)," ",UPPER(C645)))</f>
        <v/>
      </c>
    </row>
    <row r="646" spans="1:6" ht="15.75" customHeight="1" x14ac:dyDescent="0.2">
      <c r="A646" s="59">
        <v>643</v>
      </c>
      <c r="B646" s="92"/>
      <c r="C646" s="92"/>
      <c r="D646" s="92"/>
      <c r="E646" s="93"/>
      <c r="F646" s="94" t="str">
        <f t="shared" si="10"/>
        <v/>
      </c>
    </row>
    <row r="647" spans="1:6" ht="15.75" customHeight="1" x14ac:dyDescent="0.2">
      <c r="A647" s="59">
        <v>644</v>
      </c>
      <c r="B647" s="92"/>
      <c r="C647" s="92"/>
      <c r="D647" s="92"/>
      <c r="E647" s="93"/>
      <c r="F647" s="94" t="str">
        <f t="shared" si="10"/>
        <v/>
      </c>
    </row>
    <row r="648" spans="1:6" ht="15.75" customHeight="1" x14ac:dyDescent="0.2">
      <c r="A648" s="59">
        <v>645</v>
      </c>
      <c r="B648" s="92"/>
      <c r="C648" s="92"/>
      <c r="D648" s="92"/>
      <c r="E648" s="93"/>
      <c r="F648" s="94" t="str">
        <f t="shared" si="10"/>
        <v/>
      </c>
    </row>
    <row r="649" spans="1:6" ht="15.75" customHeight="1" x14ac:dyDescent="0.2">
      <c r="A649" s="59">
        <v>646</v>
      </c>
      <c r="B649" s="92"/>
      <c r="C649" s="92"/>
      <c r="D649" s="92"/>
      <c r="E649" s="93"/>
      <c r="F649" s="94" t="str">
        <f t="shared" si="10"/>
        <v/>
      </c>
    </row>
    <row r="650" spans="1:6" ht="15.75" customHeight="1" x14ac:dyDescent="0.2">
      <c r="A650" s="59">
        <v>647</v>
      </c>
      <c r="B650" s="92"/>
      <c r="C650" s="92"/>
      <c r="D650" s="92"/>
      <c r="E650" s="93"/>
      <c r="F650" s="94" t="str">
        <f t="shared" si="10"/>
        <v/>
      </c>
    </row>
    <row r="651" spans="1:6" ht="15.75" customHeight="1" x14ac:dyDescent="0.2">
      <c r="A651" s="59">
        <v>648</v>
      </c>
      <c r="B651" s="92"/>
      <c r="C651" s="92"/>
      <c r="D651" s="92"/>
      <c r="E651" s="93"/>
      <c r="F651" s="94" t="str">
        <f t="shared" si="10"/>
        <v/>
      </c>
    </row>
    <row r="652" spans="1:6" ht="15.75" customHeight="1" x14ac:dyDescent="0.2">
      <c r="A652" s="59">
        <v>649</v>
      </c>
      <c r="B652" s="92"/>
      <c r="C652" s="92"/>
      <c r="D652" s="92"/>
      <c r="E652" s="93"/>
      <c r="F652" s="94" t="str">
        <f t="shared" si="10"/>
        <v/>
      </c>
    </row>
    <row r="653" spans="1:6" ht="15.75" customHeight="1" x14ac:dyDescent="0.2">
      <c r="A653" s="59">
        <v>650</v>
      </c>
      <c r="B653" s="92"/>
      <c r="C653" s="92"/>
      <c r="D653" s="92"/>
      <c r="E653" s="93"/>
      <c r="F653" s="94" t="str">
        <f t="shared" si="10"/>
        <v/>
      </c>
    </row>
    <row r="654" spans="1:6" ht="15.75" customHeight="1" x14ac:dyDescent="0.2">
      <c r="A654" s="59">
        <v>651</v>
      </c>
      <c r="B654" s="92"/>
      <c r="C654" s="92"/>
      <c r="D654" s="92"/>
      <c r="E654" s="93"/>
      <c r="F654" s="94" t="str">
        <f t="shared" si="10"/>
        <v/>
      </c>
    </row>
    <row r="655" spans="1:6" ht="15.75" customHeight="1" x14ac:dyDescent="0.2">
      <c r="A655" s="59">
        <v>652</v>
      </c>
      <c r="B655" s="92"/>
      <c r="C655" s="92"/>
      <c r="D655" s="92"/>
      <c r="E655" s="93"/>
      <c r="F655" s="94" t="str">
        <f t="shared" si="10"/>
        <v/>
      </c>
    </row>
    <row r="656" spans="1:6" ht="15.75" customHeight="1" x14ac:dyDescent="0.2">
      <c r="A656" s="59">
        <v>653</v>
      </c>
      <c r="B656" s="92"/>
      <c r="C656" s="92"/>
      <c r="D656" s="92"/>
      <c r="E656" s="93"/>
      <c r="F656" s="94" t="str">
        <f t="shared" si="10"/>
        <v/>
      </c>
    </row>
    <row r="657" spans="1:6" ht="15.75" customHeight="1" x14ac:dyDescent="0.2">
      <c r="A657" s="59">
        <v>654</v>
      </c>
      <c r="B657" s="92"/>
      <c r="C657" s="92"/>
      <c r="D657" s="92"/>
      <c r="E657" s="93"/>
      <c r="F657" s="94" t="str">
        <f t="shared" si="10"/>
        <v/>
      </c>
    </row>
    <row r="658" spans="1:6" ht="15.75" customHeight="1" x14ac:dyDescent="0.2">
      <c r="A658" s="59">
        <v>655</v>
      </c>
      <c r="B658" s="92"/>
      <c r="C658" s="92"/>
      <c r="D658" s="92"/>
      <c r="E658" s="93"/>
      <c r="F658" s="94" t="str">
        <f t="shared" si="10"/>
        <v/>
      </c>
    </row>
    <row r="659" spans="1:6" ht="15.75" customHeight="1" x14ac:dyDescent="0.2">
      <c r="A659" s="59">
        <v>656</v>
      </c>
      <c r="B659" s="92"/>
      <c r="C659" s="92"/>
      <c r="D659" s="92"/>
      <c r="E659" s="93"/>
      <c r="F659" s="94" t="str">
        <f t="shared" si="10"/>
        <v/>
      </c>
    </row>
    <row r="660" spans="1:6" ht="15.75" customHeight="1" x14ac:dyDescent="0.2">
      <c r="A660" s="59">
        <v>657</v>
      </c>
      <c r="B660" s="92"/>
      <c r="C660" s="92"/>
      <c r="D660" s="92"/>
      <c r="E660" s="93"/>
      <c r="F660" s="94" t="str">
        <f t="shared" si="10"/>
        <v/>
      </c>
    </row>
    <row r="661" spans="1:6" ht="15.75" customHeight="1" x14ac:dyDescent="0.2">
      <c r="A661" s="59">
        <v>658</v>
      </c>
      <c r="B661" s="92"/>
      <c r="C661" s="92"/>
      <c r="D661" s="92"/>
      <c r="E661" s="93"/>
      <c r="F661" s="94" t="str">
        <f t="shared" si="10"/>
        <v/>
      </c>
    </row>
    <row r="662" spans="1:6" ht="15.75" customHeight="1" x14ac:dyDescent="0.2">
      <c r="A662" s="59">
        <v>659</v>
      </c>
      <c r="B662" s="92"/>
      <c r="C662" s="92"/>
      <c r="D662" s="92"/>
      <c r="E662" s="93"/>
      <c r="F662" s="94" t="str">
        <f t="shared" si="10"/>
        <v/>
      </c>
    </row>
    <row r="663" spans="1:6" ht="15.75" customHeight="1" x14ac:dyDescent="0.2">
      <c r="A663" s="59">
        <v>660</v>
      </c>
      <c r="B663" s="92"/>
      <c r="C663" s="92"/>
      <c r="D663" s="92"/>
      <c r="E663" s="93"/>
      <c r="F663" s="94" t="str">
        <f t="shared" si="10"/>
        <v/>
      </c>
    </row>
    <row r="664" spans="1:6" ht="15.75" customHeight="1" x14ac:dyDescent="0.2">
      <c r="A664" s="59">
        <v>661</v>
      </c>
      <c r="B664" s="92"/>
      <c r="C664" s="92"/>
      <c r="D664" s="92"/>
      <c r="E664" s="93"/>
      <c r="F664" s="94" t="str">
        <f t="shared" si="10"/>
        <v/>
      </c>
    </row>
    <row r="665" spans="1:6" ht="15.75" customHeight="1" x14ac:dyDescent="0.2">
      <c r="A665" s="59">
        <v>662</v>
      </c>
      <c r="B665" s="92"/>
      <c r="C665" s="92"/>
      <c r="D665" s="92"/>
      <c r="E665" s="93"/>
      <c r="F665" s="94" t="str">
        <f t="shared" si="10"/>
        <v/>
      </c>
    </row>
    <row r="666" spans="1:6" ht="15.75" customHeight="1" x14ac:dyDescent="0.2">
      <c r="A666" s="59">
        <v>663</v>
      </c>
      <c r="B666" s="92"/>
      <c r="C666" s="92"/>
      <c r="D666" s="92"/>
      <c r="E666" s="93"/>
      <c r="F666" s="94" t="str">
        <f t="shared" si="10"/>
        <v/>
      </c>
    </row>
    <row r="667" spans="1:6" ht="15.75" customHeight="1" x14ac:dyDescent="0.2">
      <c r="A667" s="59">
        <v>664</v>
      </c>
      <c r="B667" s="92"/>
      <c r="C667" s="92"/>
      <c r="D667" s="92"/>
      <c r="E667" s="93"/>
      <c r="F667" s="94" t="str">
        <f t="shared" si="10"/>
        <v/>
      </c>
    </row>
    <row r="668" spans="1:6" ht="15.75" customHeight="1" x14ac:dyDescent="0.2">
      <c r="A668" s="59">
        <v>665</v>
      </c>
      <c r="B668" s="92"/>
      <c r="C668" s="92"/>
      <c r="D668" s="92"/>
      <c r="E668" s="93"/>
      <c r="F668" s="94" t="str">
        <f t="shared" si="10"/>
        <v/>
      </c>
    </row>
    <row r="669" spans="1:6" ht="15.75" customHeight="1" x14ac:dyDescent="0.2">
      <c r="A669" s="59">
        <v>666</v>
      </c>
      <c r="B669" s="92"/>
      <c r="C669" s="92"/>
      <c r="D669" s="92"/>
      <c r="E669" s="93"/>
      <c r="F669" s="94" t="str">
        <f t="shared" si="10"/>
        <v/>
      </c>
    </row>
    <row r="670" spans="1:6" ht="15.75" customHeight="1" x14ac:dyDescent="0.2">
      <c r="A670" s="59">
        <v>667</v>
      </c>
      <c r="B670" s="92"/>
      <c r="C670" s="92"/>
      <c r="D670" s="92"/>
      <c r="E670" s="93"/>
      <c r="F670" s="94" t="str">
        <f t="shared" si="10"/>
        <v/>
      </c>
    </row>
    <row r="671" spans="1:6" ht="15.75" customHeight="1" x14ac:dyDescent="0.2">
      <c r="A671" s="59">
        <v>668</v>
      </c>
      <c r="B671" s="92"/>
      <c r="C671" s="92"/>
      <c r="D671" s="92"/>
      <c r="E671" s="93"/>
      <c r="F671" s="94" t="str">
        <f t="shared" si="10"/>
        <v/>
      </c>
    </row>
    <row r="672" spans="1:6" ht="15.75" customHeight="1" x14ac:dyDescent="0.2">
      <c r="A672" s="59">
        <v>669</v>
      </c>
      <c r="B672" s="92"/>
      <c r="C672" s="92"/>
      <c r="D672" s="92"/>
      <c r="E672" s="93"/>
      <c r="F672" s="94" t="str">
        <f t="shared" si="10"/>
        <v/>
      </c>
    </row>
    <row r="673" spans="1:6" ht="15.75" customHeight="1" x14ac:dyDescent="0.2">
      <c r="A673" s="59">
        <v>670</v>
      </c>
      <c r="B673" s="92"/>
      <c r="C673" s="92"/>
      <c r="D673" s="92"/>
      <c r="E673" s="93"/>
      <c r="F673" s="94" t="str">
        <f t="shared" si="10"/>
        <v/>
      </c>
    </row>
    <row r="674" spans="1:6" ht="15.75" customHeight="1" x14ac:dyDescent="0.2">
      <c r="A674" s="59">
        <v>671</v>
      </c>
      <c r="B674" s="92"/>
      <c r="C674" s="92"/>
      <c r="D674" s="92"/>
      <c r="E674" s="93"/>
      <c r="F674" s="94" t="str">
        <f t="shared" si="10"/>
        <v/>
      </c>
    </row>
    <row r="675" spans="1:6" ht="15.75" customHeight="1" x14ac:dyDescent="0.2">
      <c r="A675" s="59">
        <v>672</v>
      </c>
      <c r="B675" s="92"/>
      <c r="C675" s="92"/>
      <c r="D675" s="92"/>
      <c r="E675" s="93"/>
      <c r="F675" s="94" t="str">
        <f t="shared" si="10"/>
        <v/>
      </c>
    </row>
    <row r="676" spans="1:6" ht="15.75" customHeight="1" x14ac:dyDescent="0.2">
      <c r="A676" s="59">
        <v>673</v>
      </c>
      <c r="B676" s="92"/>
      <c r="C676" s="92"/>
      <c r="D676" s="92"/>
      <c r="E676" s="93"/>
      <c r="F676" s="94" t="str">
        <f t="shared" si="10"/>
        <v/>
      </c>
    </row>
    <row r="677" spans="1:6" ht="15.75" customHeight="1" x14ac:dyDescent="0.2">
      <c r="A677" s="59">
        <v>674</v>
      </c>
      <c r="B677" s="92"/>
      <c r="C677" s="92"/>
      <c r="D677" s="92"/>
      <c r="E677" s="93"/>
      <c r="F677" s="94" t="str">
        <f t="shared" si="10"/>
        <v/>
      </c>
    </row>
    <row r="678" spans="1:6" ht="15.75" customHeight="1" x14ac:dyDescent="0.2">
      <c r="A678" s="59">
        <v>675</v>
      </c>
      <c r="B678" s="92"/>
      <c r="C678" s="92"/>
      <c r="D678" s="92"/>
      <c r="E678" s="93"/>
      <c r="F678" s="94" t="str">
        <f t="shared" si="10"/>
        <v/>
      </c>
    </row>
    <row r="679" spans="1:6" ht="15.75" customHeight="1" x14ac:dyDescent="0.2">
      <c r="A679" s="59">
        <v>676</v>
      </c>
      <c r="B679" s="92"/>
      <c r="C679" s="92"/>
      <c r="D679" s="92"/>
      <c r="E679" s="93"/>
      <c r="F679" s="94" t="str">
        <f t="shared" si="10"/>
        <v/>
      </c>
    </row>
    <row r="680" spans="1:6" ht="15.75" customHeight="1" x14ac:dyDescent="0.2">
      <c r="A680" s="59">
        <v>677</v>
      </c>
      <c r="B680" s="92"/>
      <c r="C680" s="92"/>
      <c r="D680" s="92"/>
      <c r="E680" s="93"/>
      <c r="F680" s="94" t="str">
        <f t="shared" si="10"/>
        <v/>
      </c>
    </row>
    <row r="681" spans="1:6" ht="15.75" customHeight="1" x14ac:dyDescent="0.2">
      <c r="A681" s="59">
        <v>678</v>
      </c>
      <c r="B681" s="92"/>
      <c r="C681" s="92"/>
      <c r="D681" s="92"/>
      <c r="E681" s="93"/>
      <c r="F681" s="94" t="str">
        <f t="shared" si="10"/>
        <v/>
      </c>
    </row>
    <row r="682" spans="1:6" ht="15.75" customHeight="1" x14ac:dyDescent="0.2">
      <c r="A682" s="59">
        <v>679</v>
      </c>
      <c r="B682" s="92"/>
      <c r="C682" s="92"/>
      <c r="D682" s="92"/>
      <c r="E682" s="93"/>
      <c r="F682" s="94" t="str">
        <f t="shared" si="10"/>
        <v/>
      </c>
    </row>
    <row r="683" spans="1:6" ht="15.75" customHeight="1" x14ac:dyDescent="0.2">
      <c r="A683" s="59">
        <v>680</v>
      </c>
      <c r="B683" s="92"/>
      <c r="C683" s="92"/>
      <c r="D683" s="92"/>
      <c r="E683" s="93"/>
      <c r="F683" s="94" t="str">
        <f t="shared" si="10"/>
        <v/>
      </c>
    </row>
    <row r="684" spans="1:6" ht="15.75" customHeight="1" x14ac:dyDescent="0.2">
      <c r="A684" s="59">
        <v>681</v>
      </c>
      <c r="B684" s="92"/>
      <c r="C684" s="92"/>
      <c r="D684" s="92"/>
      <c r="E684" s="93"/>
      <c r="F684" s="94" t="str">
        <f t="shared" si="10"/>
        <v/>
      </c>
    </row>
    <row r="685" spans="1:6" ht="15.75" customHeight="1" x14ac:dyDescent="0.2">
      <c r="A685" s="59">
        <v>682</v>
      </c>
      <c r="B685" s="92"/>
      <c r="C685" s="92"/>
      <c r="D685" s="92"/>
      <c r="E685" s="93"/>
      <c r="F685" s="94" t="str">
        <f t="shared" si="10"/>
        <v/>
      </c>
    </row>
    <row r="686" spans="1:6" ht="15.75" customHeight="1" x14ac:dyDescent="0.2">
      <c r="A686" s="59">
        <v>683</v>
      </c>
      <c r="B686" s="92"/>
      <c r="C686" s="92"/>
      <c r="D686" s="92"/>
      <c r="E686" s="93"/>
      <c r="F686" s="94" t="str">
        <f t="shared" si="10"/>
        <v/>
      </c>
    </row>
    <row r="687" spans="1:6" ht="15.75" customHeight="1" x14ac:dyDescent="0.2">
      <c r="A687" s="59">
        <v>684</v>
      </c>
      <c r="B687" s="92"/>
      <c r="C687" s="92"/>
      <c r="D687" s="92"/>
      <c r="E687" s="93"/>
      <c r="F687" s="94" t="str">
        <f t="shared" si="10"/>
        <v/>
      </c>
    </row>
    <row r="688" spans="1:6" ht="15.75" customHeight="1" x14ac:dyDescent="0.2">
      <c r="A688" s="59">
        <v>685</v>
      </c>
      <c r="B688" s="92"/>
      <c r="C688" s="92"/>
      <c r="D688" s="92"/>
      <c r="E688" s="93"/>
      <c r="F688" s="94" t="str">
        <f t="shared" si="10"/>
        <v/>
      </c>
    </row>
    <row r="689" spans="1:6" ht="15.75" customHeight="1" x14ac:dyDescent="0.2">
      <c r="A689" s="59">
        <v>686</v>
      </c>
      <c r="B689" s="92"/>
      <c r="C689" s="92"/>
      <c r="D689" s="92"/>
      <c r="E689" s="93"/>
      <c r="F689" s="94" t="str">
        <f t="shared" si="10"/>
        <v/>
      </c>
    </row>
    <row r="690" spans="1:6" ht="15.75" customHeight="1" x14ac:dyDescent="0.2">
      <c r="A690" s="59">
        <v>687</v>
      </c>
      <c r="B690" s="92"/>
      <c r="C690" s="92"/>
      <c r="D690" s="92"/>
      <c r="E690" s="93"/>
      <c r="F690" s="94" t="str">
        <f t="shared" si="10"/>
        <v/>
      </c>
    </row>
    <row r="691" spans="1:6" ht="15.75" customHeight="1" x14ac:dyDescent="0.2">
      <c r="A691" s="59">
        <v>688</v>
      </c>
      <c r="B691" s="92"/>
      <c r="C691" s="92"/>
      <c r="D691" s="92"/>
      <c r="E691" s="93"/>
      <c r="F691" s="94" t="str">
        <f t="shared" si="10"/>
        <v/>
      </c>
    </row>
    <row r="692" spans="1:6" ht="15.75" customHeight="1" x14ac:dyDescent="0.2">
      <c r="A692" s="59">
        <v>689</v>
      </c>
      <c r="B692" s="92"/>
      <c r="C692" s="92"/>
      <c r="D692" s="92"/>
      <c r="E692" s="93"/>
      <c r="F692" s="94" t="str">
        <f t="shared" si="10"/>
        <v/>
      </c>
    </row>
    <row r="693" spans="1:6" ht="15.75" customHeight="1" x14ac:dyDescent="0.2">
      <c r="A693" s="59">
        <v>690</v>
      </c>
      <c r="B693" s="92"/>
      <c r="C693" s="92"/>
      <c r="D693" s="92"/>
      <c r="E693" s="93"/>
      <c r="F693" s="94" t="str">
        <f t="shared" si="10"/>
        <v/>
      </c>
    </row>
    <row r="694" spans="1:6" ht="15.75" customHeight="1" x14ac:dyDescent="0.2">
      <c r="A694" s="59">
        <v>691</v>
      </c>
      <c r="B694" s="92"/>
      <c r="C694" s="92"/>
      <c r="D694" s="92"/>
      <c r="E694" s="93"/>
      <c r="F694" s="94" t="str">
        <f t="shared" si="10"/>
        <v/>
      </c>
    </row>
    <row r="695" spans="1:6" ht="15.75" customHeight="1" x14ac:dyDescent="0.2">
      <c r="A695" s="59">
        <v>692</v>
      </c>
      <c r="B695" s="92"/>
      <c r="C695" s="92"/>
      <c r="D695" s="92"/>
      <c r="E695" s="93"/>
      <c r="F695" s="94" t="str">
        <f t="shared" si="10"/>
        <v/>
      </c>
    </row>
    <row r="696" spans="1:6" ht="15.75" customHeight="1" x14ac:dyDescent="0.2">
      <c r="A696" s="59">
        <v>693</v>
      </c>
      <c r="B696" s="92"/>
      <c r="C696" s="92"/>
      <c r="D696" s="92"/>
      <c r="E696" s="93"/>
      <c r="F696" s="94" t="str">
        <f t="shared" si="10"/>
        <v/>
      </c>
    </row>
    <row r="697" spans="1:6" ht="15.75" customHeight="1" x14ac:dyDescent="0.2">
      <c r="A697" s="59">
        <v>694</v>
      </c>
      <c r="B697" s="92"/>
      <c r="C697" s="92"/>
      <c r="D697" s="92"/>
      <c r="E697" s="93"/>
      <c r="F697" s="94" t="str">
        <f t="shared" si="10"/>
        <v/>
      </c>
    </row>
    <row r="698" spans="1:6" ht="15.75" customHeight="1" x14ac:dyDescent="0.2">
      <c r="A698" s="59">
        <v>695</v>
      </c>
      <c r="B698" s="92"/>
      <c r="C698" s="92"/>
      <c r="D698" s="92"/>
      <c r="E698" s="93"/>
      <c r="F698" s="94" t="str">
        <f t="shared" si="10"/>
        <v/>
      </c>
    </row>
    <row r="699" spans="1:6" ht="15.75" customHeight="1" x14ac:dyDescent="0.2">
      <c r="A699" s="59">
        <v>696</v>
      </c>
      <c r="B699" s="92"/>
      <c r="C699" s="92"/>
      <c r="D699" s="92"/>
      <c r="E699" s="93"/>
      <c r="F699" s="94" t="str">
        <f t="shared" si="10"/>
        <v/>
      </c>
    </row>
    <row r="700" spans="1:6" ht="15.75" customHeight="1" x14ac:dyDescent="0.2">
      <c r="A700" s="59">
        <v>697</v>
      </c>
      <c r="B700" s="92"/>
      <c r="C700" s="92"/>
      <c r="D700" s="92"/>
      <c r="E700" s="93"/>
      <c r="F700" s="94" t="str">
        <f t="shared" si="10"/>
        <v/>
      </c>
    </row>
    <row r="701" spans="1:6" ht="15.75" customHeight="1" x14ac:dyDescent="0.2">
      <c r="A701" s="59">
        <v>698</v>
      </c>
      <c r="B701" s="92"/>
      <c r="C701" s="92"/>
      <c r="D701" s="92"/>
      <c r="E701" s="93"/>
      <c r="F701" s="94" t="str">
        <f t="shared" si="10"/>
        <v/>
      </c>
    </row>
    <row r="702" spans="1:6" ht="15.75" customHeight="1" x14ac:dyDescent="0.2">
      <c r="A702" s="59">
        <v>699</v>
      </c>
      <c r="B702" s="92"/>
      <c r="C702" s="92"/>
      <c r="D702" s="92"/>
      <c r="E702" s="93"/>
      <c r="F702" s="94" t="str">
        <f t="shared" si="10"/>
        <v/>
      </c>
    </row>
    <row r="703" spans="1:6" ht="15.75" customHeight="1" x14ac:dyDescent="0.2">
      <c r="A703" s="59">
        <v>700</v>
      </c>
      <c r="B703" s="92"/>
      <c r="C703" s="92"/>
      <c r="D703" s="92"/>
      <c r="E703" s="93"/>
      <c r="F703" s="94" t="str">
        <f t="shared" si="10"/>
        <v/>
      </c>
    </row>
    <row r="704" spans="1:6" ht="15.75" customHeight="1" x14ac:dyDescent="0.2">
      <c r="A704" s="59">
        <v>701</v>
      </c>
      <c r="B704" s="92"/>
      <c r="C704" s="92"/>
      <c r="D704" s="92"/>
      <c r="E704" s="93"/>
      <c r="F704" s="94" t="str">
        <f t="shared" si="10"/>
        <v/>
      </c>
    </row>
    <row r="705" spans="1:6" ht="15.75" customHeight="1" x14ac:dyDescent="0.2">
      <c r="A705" s="59">
        <v>702</v>
      </c>
      <c r="B705" s="92"/>
      <c r="C705" s="92"/>
      <c r="D705" s="92"/>
      <c r="E705" s="93"/>
      <c r="F705" s="94" t="str">
        <f t="shared" si="10"/>
        <v/>
      </c>
    </row>
    <row r="706" spans="1:6" ht="15.75" customHeight="1" x14ac:dyDescent="0.2">
      <c r="A706" s="59">
        <v>703</v>
      </c>
      <c r="B706" s="92"/>
      <c r="C706" s="92"/>
      <c r="D706" s="92"/>
      <c r="E706" s="93"/>
      <c r="F706" s="94" t="str">
        <f t="shared" si="10"/>
        <v/>
      </c>
    </row>
    <row r="707" spans="1:6" ht="15.75" customHeight="1" x14ac:dyDescent="0.2">
      <c r="A707" s="59">
        <v>704</v>
      </c>
      <c r="B707" s="92"/>
      <c r="C707" s="92"/>
      <c r="D707" s="92"/>
      <c r="E707" s="93"/>
      <c r="F707" s="94" t="str">
        <f t="shared" si="10"/>
        <v/>
      </c>
    </row>
    <row r="708" spans="1:6" ht="15.75" customHeight="1" x14ac:dyDescent="0.2">
      <c r="A708" s="59">
        <v>705</v>
      </c>
      <c r="B708" s="92"/>
      <c r="C708" s="92"/>
      <c r="D708" s="92"/>
      <c r="E708" s="93"/>
      <c r="F708" s="94" t="str">
        <f t="shared" si="10"/>
        <v/>
      </c>
    </row>
    <row r="709" spans="1:6" ht="15.75" customHeight="1" x14ac:dyDescent="0.2">
      <c r="A709" s="59">
        <v>706</v>
      </c>
      <c r="B709" s="92"/>
      <c r="C709" s="92"/>
      <c r="D709" s="92"/>
      <c r="E709" s="93"/>
      <c r="F709" s="94" t="str">
        <f t="shared" ref="F709:F772" si="11">IF(B709="","",CONCATENATE(PROPER(B709)," ",UPPER(C709)))</f>
        <v/>
      </c>
    </row>
    <row r="710" spans="1:6" ht="15.75" customHeight="1" x14ac:dyDescent="0.2">
      <c r="A710" s="59">
        <v>707</v>
      </c>
      <c r="B710" s="92"/>
      <c r="C710" s="92"/>
      <c r="D710" s="92"/>
      <c r="E710" s="93"/>
      <c r="F710" s="94" t="str">
        <f t="shared" si="11"/>
        <v/>
      </c>
    </row>
    <row r="711" spans="1:6" ht="15.75" customHeight="1" x14ac:dyDescent="0.2">
      <c r="A711" s="59">
        <v>708</v>
      </c>
      <c r="B711" s="92"/>
      <c r="C711" s="92"/>
      <c r="D711" s="92"/>
      <c r="E711" s="93"/>
      <c r="F711" s="94" t="str">
        <f t="shared" si="11"/>
        <v/>
      </c>
    </row>
    <row r="712" spans="1:6" ht="15.75" customHeight="1" x14ac:dyDescent="0.2">
      <c r="A712" s="59">
        <v>709</v>
      </c>
      <c r="B712" s="92"/>
      <c r="C712" s="92"/>
      <c r="D712" s="92"/>
      <c r="E712" s="93"/>
      <c r="F712" s="94" t="str">
        <f t="shared" si="11"/>
        <v/>
      </c>
    </row>
    <row r="713" spans="1:6" ht="15.75" customHeight="1" x14ac:dyDescent="0.2">
      <c r="A713" s="59">
        <v>710</v>
      </c>
      <c r="B713" s="92"/>
      <c r="C713" s="92"/>
      <c r="D713" s="92"/>
      <c r="E713" s="93"/>
      <c r="F713" s="94" t="str">
        <f t="shared" si="11"/>
        <v/>
      </c>
    </row>
    <row r="714" spans="1:6" ht="15.75" customHeight="1" x14ac:dyDescent="0.2">
      <c r="A714" s="59">
        <v>711</v>
      </c>
      <c r="B714" s="92"/>
      <c r="C714" s="92"/>
      <c r="D714" s="92"/>
      <c r="E714" s="93"/>
      <c r="F714" s="94" t="str">
        <f t="shared" si="11"/>
        <v/>
      </c>
    </row>
    <row r="715" spans="1:6" ht="15.75" customHeight="1" x14ac:dyDescent="0.2">
      <c r="A715" s="59">
        <v>712</v>
      </c>
      <c r="B715" s="92"/>
      <c r="C715" s="92"/>
      <c r="D715" s="92"/>
      <c r="E715" s="93"/>
      <c r="F715" s="94" t="str">
        <f t="shared" si="11"/>
        <v/>
      </c>
    </row>
    <row r="716" spans="1:6" ht="15.75" customHeight="1" x14ac:dyDescent="0.2">
      <c r="A716" s="59">
        <v>713</v>
      </c>
      <c r="B716" s="92"/>
      <c r="C716" s="92"/>
      <c r="D716" s="92"/>
      <c r="E716" s="93"/>
      <c r="F716" s="94" t="str">
        <f t="shared" si="11"/>
        <v/>
      </c>
    </row>
    <row r="717" spans="1:6" ht="15.75" customHeight="1" x14ac:dyDescent="0.2">
      <c r="A717" s="59">
        <v>714</v>
      </c>
      <c r="B717" s="92"/>
      <c r="C717" s="92"/>
      <c r="D717" s="92"/>
      <c r="E717" s="93"/>
      <c r="F717" s="94" t="str">
        <f t="shared" si="11"/>
        <v/>
      </c>
    </row>
    <row r="718" spans="1:6" ht="15.75" customHeight="1" x14ac:dyDescent="0.2">
      <c r="A718" s="59">
        <v>715</v>
      </c>
      <c r="B718" s="92"/>
      <c r="C718" s="92"/>
      <c r="D718" s="92"/>
      <c r="E718" s="93"/>
      <c r="F718" s="94" t="str">
        <f t="shared" si="11"/>
        <v/>
      </c>
    </row>
    <row r="719" spans="1:6" ht="15.75" customHeight="1" x14ac:dyDescent="0.2">
      <c r="A719" s="59">
        <v>716</v>
      </c>
      <c r="B719" s="92"/>
      <c r="C719" s="92"/>
      <c r="D719" s="92"/>
      <c r="E719" s="93"/>
      <c r="F719" s="94" t="str">
        <f t="shared" si="11"/>
        <v/>
      </c>
    </row>
    <row r="720" spans="1:6" ht="15.75" customHeight="1" x14ac:dyDescent="0.2">
      <c r="A720" s="59">
        <v>717</v>
      </c>
      <c r="B720" s="92"/>
      <c r="C720" s="92"/>
      <c r="D720" s="92"/>
      <c r="E720" s="93"/>
      <c r="F720" s="94" t="str">
        <f t="shared" si="11"/>
        <v/>
      </c>
    </row>
    <row r="721" spans="1:6" ht="15.75" customHeight="1" x14ac:dyDescent="0.2">
      <c r="A721" s="59">
        <v>718</v>
      </c>
      <c r="B721" s="92"/>
      <c r="C721" s="92"/>
      <c r="D721" s="92"/>
      <c r="E721" s="93"/>
      <c r="F721" s="94" t="str">
        <f t="shared" si="11"/>
        <v/>
      </c>
    </row>
    <row r="722" spans="1:6" ht="15.75" customHeight="1" x14ac:dyDescent="0.2">
      <c r="A722" s="59">
        <v>719</v>
      </c>
      <c r="B722" s="92"/>
      <c r="C722" s="92"/>
      <c r="D722" s="92"/>
      <c r="E722" s="93"/>
      <c r="F722" s="94" t="str">
        <f t="shared" si="11"/>
        <v/>
      </c>
    </row>
    <row r="723" spans="1:6" ht="15.75" customHeight="1" x14ac:dyDescent="0.2">
      <c r="A723" s="59">
        <v>720</v>
      </c>
      <c r="B723" s="92"/>
      <c r="C723" s="92"/>
      <c r="D723" s="92"/>
      <c r="E723" s="93"/>
      <c r="F723" s="94" t="str">
        <f t="shared" si="11"/>
        <v/>
      </c>
    </row>
    <row r="724" spans="1:6" ht="15.75" customHeight="1" x14ac:dyDescent="0.2">
      <c r="A724" s="59">
        <v>721</v>
      </c>
      <c r="B724" s="92"/>
      <c r="C724" s="92"/>
      <c r="D724" s="92"/>
      <c r="E724" s="93"/>
      <c r="F724" s="94" t="str">
        <f t="shared" si="11"/>
        <v/>
      </c>
    </row>
    <row r="725" spans="1:6" ht="15.75" customHeight="1" x14ac:dyDescent="0.2">
      <c r="A725" s="59">
        <v>722</v>
      </c>
      <c r="B725" s="92"/>
      <c r="C725" s="92"/>
      <c r="D725" s="92"/>
      <c r="E725" s="93"/>
      <c r="F725" s="94" t="str">
        <f t="shared" si="11"/>
        <v/>
      </c>
    </row>
    <row r="726" spans="1:6" ht="15.75" customHeight="1" x14ac:dyDescent="0.2">
      <c r="A726" s="59">
        <v>723</v>
      </c>
      <c r="B726" s="92"/>
      <c r="C726" s="92"/>
      <c r="D726" s="92"/>
      <c r="E726" s="93"/>
      <c r="F726" s="94" t="str">
        <f t="shared" si="11"/>
        <v/>
      </c>
    </row>
    <row r="727" spans="1:6" ht="15.75" customHeight="1" x14ac:dyDescent="0.2">
      <c r="A727" s="59">
        <v>724</v>
      </c>
      <c r="B727" s="92"/>
      <c r="C727" s="92"/>
      <c r="D727" s="92"/>
      <c r="E727" s="93"/>
      <c r="F727" s="94" t="str">
        <f t="shared" si="11"/>
        <v/>
      </c>
    </row>
    <row r="728" spans="1:6" ht="15.75" customHeight="1" x14ac:dyDescent="0.2">
      <c r="A728" s="59">
        <v>725</v>
      </c>
      <c r="B728" s="92"/>
      <c r="C728" s="92"/>
      <c r="D728" s="92"/>
      <c r="E728" s="93"/>
      <c r="F728" s="94" t="str">
        <f t="shared" si="11"/>
        <v/>
      </c>
    </row>
    <row r="729" spans="1:6" ht="15.75" customHeight="1" x14ac:dyDescent="0.2">
      <c r="A729" s="59">
        <v>726</v>
      </c>
      <c r="B729" s="92"/>
      <c r="C729" s="92"/>
      <c r="D729" s="92"/>
      <c r="E729" s="93"/>
      <c r="F729" s="94" t="str">
        <f t="shared" si="11"/>
        <v/>
      </c>
    </row>
    <row r="730" spans="1:6" ht="15.75" customHeight="1" x14ac:dyDescent="0.2">
      <c r="A730" s="59">
        <v>727</v>
      </c>
      <c r="B730" s="92"/>
      <c r="C730" s="92"/>
      <c r="D730" s="92"/>
      <c r="E730" s="93"/>
      <c r="F730" s="94" t="str">
        <f t="shared" si="11"/>
        <v/>
      </c>
    </row>
    <row r="731" spans="1:6" ht="15.75" customHeight="1" x14ac:dyDescent="0.2">
      <c r="A731" s="59">
        <v>728</v>
      </c>
      <c r="B731" s="92"/>
      <c r="C731" s="92"/>
      <c r="D731" s="92"/>
      <c r="E731" s="93"/>
      <c r="F731" s="94" t="str">
        <f t="shared" si="11"/>
        <v/>
      </c>
    </row>
    <row r="732" spans="1:6" ht="15.75" customHeight="1" x14ac:dyDescent="0.2">
      <c r="A732" s="59">
        <v>729</v>
      </c>
      <c r="B732" s="92"/>
      <c r="C732" s="92"/>
      <c r="D732" s="92"/>
      <c r="E732" s="93"/>
      <c r="F732" s="94" t="str">
        <f t="shared" si="11"/>
        <v/>
      </c>
    </row>
    <row r="733" spans="1:6" ht="15.75" customHeight="1" x14ac:dyDescent="0.2">
      <c r="A733" s="59">
        <v>730</v>
      </c>
      <c r="B733" s="92"/>
      <c r="C733" s="92"/>
      <c r="D733" s="92"/>
      <c r="E733" s="93"/>
      <c r="F733" s="94" t="str">
        <f t="shared" si="11"/>
        <v/>
      </c>
    </row>
    <row r="734" spans="1:6" ht="15.75" customHeight="1" x14ac:dyDescent="0.2">
      <c r="A734" s="59">
        <v>731</v>
      </c>
      <c r="B734" s="92"/>
      <c r="C734" s="92"/>
      <c r="D734" s="92"/>
      <c r="E734" s="93"/>
      <c r="F734" s="94" t="str">
        <f t="shared" si="11"/>
        <v/>
      </c>
    </row>
    <row r="735" spans="1:6" ht="15.75" customHeight="1" x14ac:dyDescent="0.2">
      <c r="A735" s="59">
        <v>732</v>
      </c>
      <c r="B735" s="92"/>
      <c r="C735" s="92"/>
      <c r="D735" s="92"/>
      <c r="E735" s="93"/>
      <c r="F735" s="94" t="str">
        <f t="shared" si="11"/>
        <v/>
      </c>
    </row>
    <row r="736" spans="1:6" ht="15.75" customHeight="1" x14ac:dyDescent="0.2">
      <c r="A736" s="59">
        <v>733</v>
      </c>
      <c r="B736" s="92"/>
      <c r="C736" s="92"/>
      <c r="D736" s="92"/>
      <c r="E736" s="93"/>
      <c r="F736" s="94" t="str">
        <f t="shared" si="11"/>
        <v/>
      </c>
    </row>
    <row r="737" spans="1:6" ht="15.75" customHeight="1" x14ac:dyDescent="0.2">
      <c r="A737" s="59">
        <v>734</v>
      </c>
      <c r="B737" s="92"/>
      <c r="C737" s="92"/>
      <c r="D737" s="92"/>
      <c r="E737" s="93"/>
      <c r="F737" s="94" t="str">
        <f t="shared" si="11"/>
        <v/>
      </c>
    </row>
    <row r="738" spans="1:6" ht="15.75" customHeight="1" x14ac:dyDescent="0.2">
      <c r="A738" s="59">
        <v>735</v>
      </c>
      <c r="B738" s="92"/>
      <c r="C738" s="92"/>
      <c r="D738" s="92"/>
      <c r="E738" s="93"/>
      <c r="F738" s="94" t="str">
        <f t="shared" si="11"/>
        <v/>
      </c>
    </row>
    <row r="739" spans="1:6" ht="15.75" customHeight="1" x14ac:dyDescent="0.2">
      <c r="A739" s="59">
        <v>736</v>
      </c>
      <c r="B739" s="92"/>
      <c r="C739" s="92"/>
      <c r="D739" s="92"/>
      <c r="E739" s="93"/>
      <c r="F739" s="94" t="str">
        <f t="shared" si="11"/>
        <v/>
      </c>
    </row>
    <row r="740" spans="1:6" ht="15.75" customHeight="1" x14ac:dyDescent="0.2">
      <c r="A740" s="59">
        <v>737</v>
      </c>
      <c r="B740" s="92"/>
      <c r="C740" s="92"/>
      <c r="D740" s="92"/>
      <c r="E740" s="93"/>
      <c r="F740" s="94" t="str">
        <f t="shared" si="11"/>
        <v/>
      </c>
    </row>
    <row r="741" spans="1:6" ht="15.75" customHeight="1" x14ac:dyDescent="0.2">
      <c r="A741" s="59">
        <v>738</v>
      </c>
      <c r="B741" s="92"/>
      <c r="C741" s="92"/>
      <c r="D741" s="92"/>
      <c r="E741" s="93"/>
      <c r="F741" s="94" t="str">
        <f t="shared" si="11"/>
        <v/>
      </c>
    </row>
    <row r="742" spans="1:6" ht="15.75" customHeight="1" x14ac:dyDescent="0.2">
      <c r="A742" s="59">
        <v>739</v>
      </c>
      <c r="B742" s="92"/>
      <c r="C742" s="92"/>
      <c r="D742" s="92"/>
      <c r="E742" s="93"/>
      <c r="F742" s="94" t="str">
        <f t="shared" si="11"/>
        <v/>
      </c>
    </row>
    <row r="743" spans="1:6" ht="15.75" customHeight="1" x14ac:dyDescent="0.2">
      <c r="A743" s="59">
        <v>740</v>
      </c>
      <c r="B743" s="92"/>
      <c r="C743" s="92"/>
      <c r="D743" s="92"/>
      <c r="E743" s="93"/>
      <c r="F743" s="94" t="str">
        <f t="shared" si="11"/>
        <v/>
      </c>
    </row>
    <row r="744" spans="1:6" ht="15.75" customHeight="1" x14ac:dyDescent="0.2">
      <c r="A744" s="59">
        <v>741</v>
      </c>
      <c r="B744" s="92"/>
      <c r="C744" s="92"/>
      <c r="D744" s="92"/>
      <c r="E744" s="93"/>
      <c r="F744" s="94" t="str">
        <f t="shared" si="11"/>
        <v/>
      </c>
    </row>
    <row r="745" spans="1:6" ht="15.75" customHeight="1" x14ac:dyDescent="0.2">
      <c r="A745" s="59">
        <v>742</v>
      </c>
      <c r="B745" s="92"/>
      <c r="C745" s="92"/>
      <c r="D745" s="92"/>
      <c r="E745" s="93"/>
      <c r="F745" s="94" t="str">
        <f t="shared" si="11"/>
        <v/>
      </c>
    </row>
    <row r="746" spans="1:6" ht="15.75" customHeight="1" x14ac:dyDescent="0.2">
      <c r="A746" s="59">
        <v>743</v>
      </c>
      <c r="B746" s="92"/>
      <c r="C746" s="92"/>
      <c r="D746" s="92"/>
      <c r="E746" s="93"/>
      <c r="F746" s="94" t="str">
        <f t="shared" si="11"/>
        <v/>
      </c>
    </row>
    <row r="747" spans="1:6" ht="15.75" customHeight="1" x14ac:dyDescent="0.2">
      <c r="A747" s="59">
        <v>744</v>
      </c>
      <c r="B747" s="92"/>
      <c r="C747" s="92"/>
      <c r="D747" s="92"/>
      <c r="E747" s="93"/>
      <c r="F747" s="94" t="str">
        <f t="shared" si="11"/>
        <v/>
      </c>
    </row>
    <row r="748" spans="1:6" ht="15.75" customHeight="1" x14ac:dyDescent="0.2">
      <c r="A748" s="59">
        <v>745</v>
      </c>
      <c r="B748" s="92"/>
      <c r="C748" s="92"/>
      <c r="D748" s="92"/>
      <c r="E748" s="93"/>
      <c r="F748" s="94" t="str">
        <f t="shared" si="11"/>
        <v/>
      </c>
    </row>
    <row r="749" spans="1:6" ht="15.75" customHeight="1" x14ac:dyDescent="0.2">
      <c r="A749" s="59">
        <v>746</v>
      </c>
      <c r="B749" s="92"/>
      <c r="C749" s="92"/>
      <c r="D749" s="92"/>
      <c r="E749" s="93"/>
      <c r="F749" s="94" t="str">
        <f t="shared" si="11"/>
        <v/>
      </c>
    </row>
    <row r="750" spans="1:6" ht="15.75" customHeight="1" x14ac:dyDescent="0.2">
      <c r="A750" s="59">
        <v>747</v>
      </c>
      <c r="B750" s="92"/>
      <c r="C750" s="92"/>
      <c r="D750" s="92"/>
      <c r="E750" s="93"/>
      <c r="F750" s="94" t="str">
        <f t="shared" si="11"/>
        <v/>
      </c>
    </row>
    <row r="751" spans="1:6" ht="15.75" customHeight="1" x14ac:dyDescent="0.2">
      <c r="A751" s="59">
        <v>748</v>
      </c>
      <c r="B751" s="92"/>
      <c r="C751" s="92"/>
      <c r="D751" s="92"/>
      <c r="E751" s="93"/>
      <c r="F751" s="94" t="str">
        <f t="shared" si="11"/>
        <v/>
      </c>
    </row>
    <row r="752" spans="1:6" ht="15.75" customHeight="1" x14ac:dyDescent="0.2">
      <c r="A752" s="59">
        <v>749</v>
      </c>
      <c r="B752" s="92"/>
      <c r="C752" s="92"/>
      <c r="D752" s="92"/>
      <c r="E752" s="93"/>
      <c r="F752" s="94" t="str">
        <f t="shared" si="11"/>
        <v/>
      </c>
    </row>
    <row r="753" spans="1:6" ht="15.75" customHeight="1" x14ac:dyDescent="0.2">
      <c r="A753" s="59">
        <v>750</v>
      </c>
      <c r="B753" s="92"/>
      <c r="C753" s="92"/>
      <c r="D753" s="92"/>
      <c r="E753" s="93"/>
      <c r="F753" s="94" t="str">
        <f t="shared" si="11"/>
        <v/>
      </c>
    </row>
    <row r="754" spans="1:6" ht="15.75" customHeight="1" x14ac:dyDescent="0.2">
      <c r="A754" s="59">
        <v>751</v>
      </c>
      <c r="B754" s="92"/>
      <c r="C754" s="92"/>
      <c r="D754" s="92"/>
      <c r="E754" s="93"/>
      <c r="F754" s="94" t="str">
        <f t="shared" si="11"/>
        <v/>
      </c>
    </row>
    <row r="755" spans="1:6" ht="15.75" customHeight="1" x14ac:dyDescent="0.2">
      <c r="A755" s="59">
        <v>752</v>
      </c>
      <c r="B755" s="92"/>
      <c r="C755" s="92"/>
      <c r="D755" s="92"/>
      <c r="E755" s="93"/>
      <c r="F755" s="94" t="str">
        <f t="shared" si="11"/>
        <v/>
      </c>
    </row>
    <row r="756" spans="1:6" ht="15.75" customHeight="1" x14ac:dyDescent="0.2">
      <c r="A756" s="59">
        <v>753</v>
      </c>
      <c r="B756" s="92"/>
      <c r="C756" s="92"/>
      <c r="D756" s="92"/>
      <c r="E756" s="93"/>
      <c r="F756" s="94" t="str">
        <f t="shared" si="11"/>
        <v/>
      </c>
    </row>
    <row r="757" spans="1:6" ht="15.75" customHeight="1" x14ac:dyDescent="0.2">
      <c r="A757" s="59">
        <v>754</v>
      </c>
      <c r="B757" s="92"/>
      <c r="C757" s="92"/>
      <c r="D757" s="92"/>
      <c r="E757" s="93"/>
      <c r="F757" s="94" t="str">
        <f t="shared" si="11"/>
        <v/>
      </c>
    </row>
    <row r="758" spans="1:6" ht="15.75" customHeight="1" x14ac:dyDescent="0.2">
      <c r="A758" s="59">
        <v>755</v>
      </c>
      <c r="B758" s="92"/>
      <c r="C758" s="92"/>
      <c r="D758" s="92"/>
      <c r="E758" s="93"/>
      <c r="F758" s="94" t="str">
        <f t="shared" si="11"/>
        <v/>
      </c>
    </row>
    <row r="759" spans="1:6" ht="15.75" customHeight="1" x14ac:dyDescent="0.2">
      <c r="A759" s="59">
        <v>756</v>
      </c>
      <c r="B759" s="92"/>
      <c r="C759" s="92"/>
      <c r="D759" s="92"/>
      <c r="E759" s="93"/>
      <c r="F759" s="94" t="str">
        <f t="shared" si="11"/>
        <v/>
      </c>
    </row>
    <row r="760" spans="1:6" ht="15.75" customHeight="1" x14ac:dyDescent="0.2">
      <c r="A760" s="59">
        <v>757</v>
      </c>
      <c r="B760" s="92"/>
      <c r="C760" s="92"/>
      <c r="D760" s="92"/>
      <c r="E760" s="93"/>
      <c r="F760" s="94" t="str">
        <f t="shared" si="11"/>
        <v/>
      </c>
    </row>
    <row r="761" spans="1:6" ht="15.75" customHeight="1" x14ac:dyDescent="0.2">
      <c r="A761" s="59">
        <v>758</v>
      </c>
      <c r="B761" s="92"/>
      <c r="C761" s="92"/>
      <c r="D761" s="92"/>
      <c r="E761" s="93"/>
      <c r="F761" s="94" t="str">
        <f t="shared" si="11"/>
        <v/>
      </c>
    </row>
    <row r="762" spans="1:6" ht="15.75" customHeight="1" x14ac:dyDescent="0.2">
      <c r="A762" s="59">
        <v>759</v>
      </c>
      <c r="B762" s="92"/>
      <c r="C762" s="92"/>
      <c r="D762" s="92"/>
      <c r="E762" s="93"/>
      <c r="F762" s="94" t="str">
        <f t="shared" si="11"/>
        <v/>
      </c>
    </row>
    <row r="763" spans="1:6" ht="15.75" customHeight="1" x14ac:dyDescent="0.2">
      <c r="A763" s="59">
        <v>760</v>
      </c>
      <c r="B763" s="92"/>
      <c r="C763" s="92"/>
      <c r="D763" s="92"/>
      <c r="E763" s="93"/>
      <c r="F763" s="94" t="str">
        <f t="shared" si="11"/>
        <v/>
      </c>
    </row>
    <row r="764" spans="1:6" ht="15.75" customHeight="1" x14ac:dyDescent="0.2">
      <c r="A764" s="59">
        <v>761</v>
      </c>
      <c r="B764" s="92"/>
      <c r="C764" s="92"/>
      <c r="D764" s="92"/>
      <c r="E764" s="93"/>
      <c r="F764" s="94" t="str">
        <f t="shared" si="11"/>
        <v/>
      </c>
    </row>
    <row r="765" spans="1:6" ht="15.75" customHeight="1" x14ac:dyDescent="0.2">
      <c r="A765" s="59">
        <v>762</v>
      </c>
      <c r="B765" s="92"/>
      <c r="C765" s="92"/>
      <c r="D765" s="92"/>
      <c r="E765" s="93"/>
      <c r="F765" s="94" t="str">
        <f t="shared" si="11"/>
        <v/>
      </c>
    </row>
    <row r="766" spans="1:6" ht="15.75" customHeight="1" x14ac:dyDescent="0.2">
      <c r="A766" s="59">
        <v>763</v>
      </c>
      <c r="B766" s="92"/>
      <c r="C766" s="92"/>
      <c r="D766" s="92"/>
      <c r="E766" s="93"/>
      <c r="F766" s="94" t="str">
        <f t="shared" si="11"/>
        <v/>
      </c>
    </row>
    <row r="767" spans="1:6" ht="15.75" customHeight="1" x14ac:dyDescent="0.2">
      <c r="A767" s="59">
        <v>764</v>
      </c>
      <c r="B767" s="92"/>
      <c r="C767" s="92"/>
      <c r="D767" s="92"/>
      <c r="E767" s="93"/>
      <c r="F767" s="94" t="str">
        <f t="shared" si="11"/>
        <v/>
      </c>
    </row>
    <row r="768" spans="1:6" ht="15.75" customHeight="1" x14ac:dyDescent="0.2">
      <c r="A768" s="59">
        <v>765</v>
      </c>
      <c r="B768" s="92"/>
      <c r="C768" s="92"/>
      <c r="D768" s="92"/>
      <c r="E768" s="93"/>
      <c r="F768" s="94" t="str">
        <f t="shared" si="11"/>
        <v/>
      </c>
    </row>
    <row r="769" spans="1:6" ht="15.75" customHeight="1" x14ac:dyDescent="0.2">
      <c r="A769" s="59">
        <v>766</v>
      </c>
      <c r="B769" s="92"/>
      <c r="C769" s="92"/>
      <c r="D769" s="92"/>
      <c r="E769" s="93"/>
      <c r="F769" s="94" t="str">
        <f t="shared" si="11"/>
        <v/>
      </c>
    </row>
    <row r="770" spans="1:6" ht="15.75" customHeight="1" x14ac:dyDescent="0.2">
      <c r="A770" s="59">
        <v>767</v>
      </c>
      <c r="B770" s="92"/>
      <c r="C770" s="92"/>
      <c r="D770" s="92"/>
      <c r="E770" s="93"/>
      <c r="F770" s="94" t="str">
        <f t="shared" si="11"/>
        <v/>
      </c>
    </row>
    <row r="771" spans="1:6" ht="15.75" customHeight="1" x14ac:dyDescent="0.2">
      <c r="A771" s="59">
        <v>768</v>
      </c>
      <c r="B771" s="92"/>
      <c r="C771" s="92"/>
      <c r="D771" s="92"/>
      <c r="E771" s="93"/>
      <c r="F771" s="94" t="str">
        <f t="shared" si="11"/>
        <v/>
      </c>
    </row>
    <row r="772" spans="1:6" ht="15.75" customHeight="1" x14ac:dyDescent="0.2">
      <c r="A772" s="59">
        <v>769</v>
      </c>
      <c r="B772" s="92"/>
      <c r="C772" s="92"/>
      <c r="D772" s="92"/>
      <c r="E772" s="93"/>
      <c r="F772" s="94" t="str">
        <f t="shared" si="11"/>
        <v/>
      </c>
    </row>
    <row r="773" spans="1:6" ht="15.75" customHeight="1" x14ac:dyDescent="0.2">
      <c r="A773" s="59">
        <v>770</v>
      </c>
      <c r="B773" s="92"/>
      <c r="C773" s="92"/>
      <c r="D773" s="92"/>
      <c r="E773" s="93"/>
      <c r="F773" s="94" t="str">
        <f t="shared" ref="F773:F836" si="12">IF(B773="","",CONCATENATE(PROPER(B773)," ",UPPER(C773)))</f>
        <v/>
      </c>
    </row>
    <row r="774" spans="1:6" ht="15.75" customHeight="1" x14ac:dyDescent="0.2">
      <c r="A774" s="59">
        <v>771</v>
      </c>
      <c r="B774" s="92"/>
      <c r="C774" s="92"/>
      <c r="D774" s="92"/>
      <c r="E774" s="93"/>
      <c r="F774" s="94" t="str">
        <f t="shared" si="12"/>
        <v/>
      </c>
    </row>
    <row r="775" spans="1:6" ht="15.75" customHeight="1" x14ac:dyDescent="0.2">
      <c r="A775" s="59">
        <v>772</v>
      </c>
      <c r="B775" s="92"/>
      <c r="C775" s="92"/>
      <c r="D775" s="92"/>
      <c r="E775" s="93"/>
      <c r="F775" s="94" t="str">
        <f t="shared" si="12"/>
        <v/>
      </c>
    </row>
    <row r="776" spans="1:6" ht="15.75" customHeight="1" x14ac:dyDescent="0.2">
      <c r="A776" s="59">
        <v>773</v>
      </c>
      <c r="B776" s="92"/>
      <c r="C776" s="92"/>
      <c r="D776" s="92"/>
      <c r="E776" s="93"/>
      <c r="F776" s="94" t="str">
        <f t="shared" si="12"/>
        <v/>
      </c>
    </row>
    <row r="777" spans="1:6" ht="15.75" customHeight="1" x14ac:dyDescent="0.2">
      <c r="A777" s="59">
        <v>774</v>
      </c>
      <c r="B777" s="92"/>
      <c r="C777" s="92"/>
      <c r="D777" s="92"/>
      <c r="E777" s="93"/>
      <c r="F777" s="94" t="str">
        <f t="shared" si="12"/>
        <v/>
      </c>
    </row>
    <row r="778" spans="1:6" ht="15.75" customHeight="1" x14ac:dyDescent="0.2">
      <c r="A778" s="59">
        <v>775</v>
      </c>
      <c r="B778" s="92"/>
      <c r="C778" s="92"/>
      <c r="D778" s="92"/>
      <c r="E778" s="93"/>
      <c r="F778" s="94" t="str">
        <f t="shared" si="12"/>
        <v/>
      </c>
    </row>
    <row r="779" spans="1:6" ht="15.75" customHeight="1" x14ac:dyDescent="0.2">
      <c r="A779" s="59">
        <v>776</v>
      </c>
      <c r="B779" s="92"/>
      <c r="C779" s="92"/>
      <c r="D779" s="92"/>
      <c r="E779" s="93"/>
      <c r="F779" s="94" t="str">
        <f t="shared" si="12"/>
        <v/>
      </c>
    </row>
    <row r="780" spans="1:6" ht="15.75" customHeight="1" x14ac:dyDescent="0.2">
      <c r="A780" s="59">
        <v>777</v>
      </c>
      <c r="B780" s="92"/>
      <c r="C780" s="92"/>
      <c r="D780" s="92"/>
      <c r="E780" s="93"/>
      <c r="F780" s="94" t="str">
        <f t="shared" si="12"/>
        <v/>
      </c>
    </row>
    <row r="781" spans="1:6" ht="15.75" customHeight="1" x14ac:dyDescent="0.2">
      <c r="A781" s="59">
        <v>778</v>
      </c>
      <c r="B781" s="92"/>
      <c r="C781" s="92"/>
      <c r="D781" s="92"/>
      <c r="E781" s="93"/>
      <c r="F781" s="94" t="str">
        <f t="shared" si="12"/>
        <v/>
      </c>
    </row>
    <row r="782" spans="1:6" ht="15.75" customHeight="1" x14ac:dyDescent="0.2">
      <c r="A782" s="59">
        <v>779</v>
      </c>
      <c r="B782" s="92"/>
      <c r="C782" s="92"/>
      <c r="D782" s="92"/>
      <c r="E782" s="93"/>
      <c r="F782" s="94" t="str">
        <f t="shared" si="12"/>
        <v/>
      </c>
    </row>
    <row r="783" spans="1:6" ht="15.75" customHeight="1" x14ac:dyDescent="0.2">
      <c r="A783" s="59">
        <v>780</v>
      </c>
      <c r="B783" s="92"/>
      <c r="C783" s="92"/>
      <c r="D783" s="92"/>
      <c r="E783" s="93"/>
      <c r="F783" s="94" t="str">
        <f t="shared" si="12"/>
        <v/>
      </c>
    </row>
    <row r="784" spans="1:6" ht="15.75" customHeight="1" x14ac:dyDescent="0.2">
      <c r="A784" s="59">
        <v>781</v>
      </c>
      <c r="B784" s="92"/>
      <c r="C784" s="92"/>
      <c r="D784" s="92"/>
      <c r="E784" s="93"/>
      <c r="F784" s="94" t="str">
        <f t="shared" si="12"/>
        <v/>
      </c>
    </row>
    <row r="785" spans="1:6" ht="15.75" customHeight="1" x14ac:dyDescent="0.2">
      <c r="A785" s="59">
        <v>782</v>
      </c>
      <c r="B785" s="92"/>
      <c r="C785" s="92"/>
      <c r="D785" s="92"/>
      <c r="E785" s="93"/>
      <c r="F785" s="94" t="str">
        <f t="shared" si="12"/>
        <v/>
      </c>
    </row>
    <row r="786" spans="1:6" ht="15.75" customHeight="1" x14ac:dyDescent="0.2">
      <c r="A786" s="59">
        <v>783</v>
      </c>
      <c r="B786" s="92"/>
      <c r="C786" s="92"/>
      <c r="D786" s="92"/>
      <c r="E786" s="93"/>
      <c r="F786" s="94" t="str">
        <f t="shared" si="12"/>
        <v/>
      </c>
    </row>
    <row r="787" spans="1:6" ht="15.75" customHeight="1" x14ac:dyDescent="0.2">
      <c r="A787" s="59">
        <v>784</v>
      </c>
      <c r="B787" s="92"/>
      <c r="C787" s="92"/>
      <c r="D787" s="92"/>
      <c r="E787" s="93"/>
      <c r="F787" s="94" t="str">
        <f t="shared" si="12"/>
        <v/>
      </c>
    </row>
    <row r="788" spans="1:6" ht="15.75" customHeight="1" x14ac:dyDescent="0.2">
      <c r="A788" s="59">
        <v>785</v>
      </c>
      <c r="B788" s="92"/>
      <c r="C788" s="92"/>
      <c r="D788" s="92"/>
      <c r="E788" s="93"/>
      <c r="F788" s="94" t="str">
        <f t="shared" si="12"/>
        <v/>
      </c>
    </row>
    <row r="789" spans="1:6" ht="15.75" customHeight="1" x14ac:dyDescent="0.2">
      <c r="A789" s="59">
        <v>786</v>
      </c>
      <c r="B789" s="92"/>
      <c r="C789" s="92"/>
      <c r="D789" s="92"/>
      <c r="E789" s="93"/>
      <c r="F789" s="94" t="str">
        <f t="shared" si="12"/>
        <v/>
      </c>
    </row>
    <row r="790" spans="1:6" ht="15.75" customHeight="1" x14ac:dyDescent="0.2">
      <c r="A790" s="59">
        <v>787</v>
      </c>
      <c r="B790" s="92"/>
      <c r="C790" s="92"/>
      <c r="D790" s="92"/>
      <c r="E790" s="93"/>
      <c r="F790" s="94" t="str">
        <f t="shared" si="12"/>
        <v/>
      </c>
    </row>
    <row r="791" spans="1:6" ht="15.75" customHeight="1" x14ac:dyDescent="0.2">
      <c r="A791" s="59">
        <v>788</v>
      </c>
      <c r="B791" s="92"/>
      <c r="C791" s="92"/>
      <c r="D791" s="92"/>
      <c r="E791" s="93"/>
      <c r="F791" s="94" t="str">
        <f t="shared" si="12"/>
        <v/>
      </c>
    </row>
    <row r="792" spans="1:6" ht="15.75" customHeight="1" x14ac:dyDescent="0.2">
      <c r="A792" s="59">
        <v>789</v>
      </c>
      <c r="B792" s="92"/>
      <c r="C792" s="92"/>
      <c r="D792" s="92"/>
      <c r="E792" s="93"/>
      <c r="F792" s="94" t="str">
        <f t="shared" si="12"/>
        <v/>
      </c>
    </row>
    <row r="793" spans="1:6" ht="15.75" customHeight="1" x14ac:dyDescent="0.2">
      <c r="A793" s="59">
        <v>790</v>
      </c>
      <c r="B793" s="92"/>
      <c r="C793" s="92"/>
      <c r="D793" s="92"/>
      <c r="E793" s="93"/>
      <c r="F793" s="94" t="str">
        <f t="shared" si="12"/>
        <v/>
      </c>
    </row>
    <row r="794" spans="1:6" ht="15.75" customHeight="1" x14ac:dyDescent="0.2">
      <c r="A794" s="59">
        <v>791</v>
      </c>
      <c r="B794" s="92"/>
      <c r="C794" s="92"/>
      <c r="D794" s="92"/>
      <c r="E794" s="93"/>
      <c r="F794" s="94" t="str">
        <f t="shared" si="12"/>
        <v/>
      </c>
    </row>
    <row r="795" spans="1:6" ht="15.75" customHeight="1" x14ac:dyDescent="0.2">
      <c r="A795" s="59">
        <v>792</v>
      </c>
      <c r="B795" s="92"/>
      <c r="C795" s="92"/>
      <c r="D795" s="92"/>
      <c r="E795" s="93"/>
      <c r="F795" s="94" t="str">
        <f t="shared" si="12"/>
        <v/>
      </c>
    </row>
    <row r="796" spans="1:6" ht="15.75" customHeight="1" x14ac:dyDescent="0.2">
      <c r="A796" s="59">
        <v>793</v>
      </c>
      <c r="B796" s="92"/>
      <c r="C796" s="92"/>
      <c r="D796" s="92"/>
      <c r="E796" s="93"/>
      <c r="F796" s="94" t="str">
        <f t="shared" si="12"/>
        <v/>
      </c>
    </row>
    <row r="797" spans="1:6" ht="15.75" customHeight="1" x14ac:dyDescent="0.2">
      <c r="A797" s="59">
        <v>794</v>
      </c>
      <c r="B797" s="92"/>
      <c r="C797" s="92"/>
      <c r="D797" s="92"/>
      <c r="E797" s="93"/>
      <c r="F797" s="94" t="str">
        <f t="shared" si="12"/>
        <v/>
      </c>
    </row>
    <row r="798" spans="1:6" ht="15.75" customHeight="1" x14ac:dyDescent="0.2">
      <c r="A798" s="59">
        <v>795</v>
      </c>
      <c r="B798" s="92"/>
      <c r="C798" s="92"/>
      <c r="D798" s="92"/>
      <c r="E798" s="93"/>
      <c r="F798" s="94" t="str">
        <f t="shared" si="12"/>
        <v/>
      </c>
    </row>
    <row r="799" spans="1:6" ht="15.75" customHeight="1" x14ac:dyDescent="0.2">
      <c r="A799" s="59">
        <v>796</v>
      </c>
      <c r="B799" s="92"/>
      <c r="C799" s="92"/>
      <c r="D799" s="92"/>
      <c r="E799" s="93"/>
      <c r="F799" s="94" t="str">
        <f t="shared" si="12"/>
        <v/>
      </c>
    </row>
    <row r="800" spans="1:6" ht="15.75" customHeight="1" x14ac:dyDescent="0.2">
      <c r="A800" s="59">
        <v>797</v>
      </c>
      <c r="B800" s="92"/>
      <c r="C800" s="92"/>
      <c r="D800" s="92"/>
      <c r="E800" s="93"/>
      <c r="F800" s="94" t="str">
        <f t="shared" si="12"/>
        <v/>
      </c>
    </row>
    <row r="801" spans="1:6" ht="15.75" customHeight="1" x14ac:dyDescent="0.2">
      <c r="A801" s="59">
        <v>798</v>
      </c>
      <c r="B801" s="92"/>
      <c r="C801" s="92"/>
      <c r="D801" s="92"/>
      <c r="E801" s="93"/>
      <c r="F801" s="94" t="str">
        <f t="shared" si="12"/>
        <v/>
      </c>
    </row>
    <row r="802" spans="1:6" ht="15.75" customHeight="1" x14ac:dyDescent="0.2">
      <c r="A802" s="59">
        <v>799</v>
      </c>
      <c r="B802" s="92"/>
      <c r="C802" s="92"/>
      <c r="D802" s="92"/>
      <c r="E802" s="93"/>
      <c r="F802" s="94" t="str">
        <f t="shared" si="12"/>
        <v/>
      </c>
    </row>
    <row r="803" spans="1:6" ht="15.75" customHeight="1" x14ac:dyDescent="0.2">
      <c r="A803" s="59">
        <v>800</v>
      </c>
      <c r="B803" s="92"/>
      <c r="C803" s="92"/>
      <c r="D803" s="92"/>
      <c r="E803" s="93"/>
      <c r="F803" s="94" t="str">
        <f t="shared" si="12"/>
        <v/>
      </c>
    </row>
    <row r="804" spans="1:6" ht="15.75" customHeight="1" x14ac:dyDescent="0.2">
      <c r="A804" s="59">
        <v>801</v>
      </c>
      <c r="B804" s="92"/>
      <c r="C804" s="92"/>
      <c r="D804" s="92"/>
      <c r="E804" s="93"/>
      <c r="F804" s="94" t="str">
        <f t="shared" si="12"/>
        <v/>
      </c>
    </row>
    <row r="805" spans="1:6" ht="15.75" customHeight="1" x14ac:dyDescent="0.2">
      <c r="A805" s="59">
        <v>802</v>
      </c>
      <c r="B805" s="92"/>
      <c r="C805" s="92"/>
      <c r="D805" s="92"/>
      <c r="E805" s="93"/>
      <c r="F805" s="94" t="str">
        <f t="shared" si="12"/>
        <v/>
      </c>
    </row>
    <row r="806" spans="1:6" ht="15.75" customHeight="1" x14ac:dyDescent="0.2">
      <c r="A806" s="59">
        <v>803</v>
      </c>
      <c r="B806" s="92"/>
      <c r="C806" s="92"/>
      <c r="D806" s="92"/>
      <c r="E806" s="93"/>
      <c r="F806" s="94" t="str">
        <f t="shared" si="12"/>
        <v/>
      </c>
    </row>
    <row r="807" spans="1:6" ht="15.75" customHeight="1" x14ac:dyDescent="0.2">
      <c r="A807" s="59">
        <v>804</v>
      </c>
      <c r="B807" s="92"/>
      <c r="C807" s="92"/>
      <c r="D807" s="92"/>
      <c r="E807" s="93"/>
      <c r="F807" s="94" t="str">
        <f t="shared" si="12"/>
        <v/>
      </c>
    </row>
    <row r="808" spans="1:6" ht="15.75" customHeight="1" x14ac:dyDescent="0.2">
      <c r="A808" s="59">
        <v>805</v>
      </c>
      <c r="B808" s="92"/>
      <c r="C808" s="92"/>
      <c r="D808" s="92"/>
      <c r="E808" s="93"/>
      <c r="F808" s="94" t="str">
        <f t="shared" si="12"/>
        <v/>
      </c>
    </row>
    <row r="809" spans="1:6" ht="15.75" customHeight="1" x14ac:dyDescent="0.2">
      <c r="A809" s="59">
        <v>806</v>
      </c>
      <c r="B809" s="92"/>
      <c r="C809" s="92"/>
      <c r="D809" s="92"/>
      <c r="E809" s="93"/>
      <c r="F809" s="94" t="str">
        <f t="shared" si="12"/>
        <v/>
      </c>
    </row>
    <row r="810" spans="1:6" ht="15.75" customHeight="1" x14ac:dyDescent="0.2">
      <c r="A810" s="59">
        <v>807</v>
      </c>
      <c r="B810" s="92"/>
      <c r="C810" s="92"/>
      <c r="D810" s="92"/>
      <c r="E810" s="93"/>
      <c r="F810" s="94" t="str">
        <f t="shared" si="12"/>
        <v/>
      </c>
    </row>
    <row r="811" spans="1:6" ht="15.75" customHeight="1" x14ac:dyDescent="0.2">
      <c r="A811" s="59">
        <v>808</v>
      </c>
      <c r="B811" s="92"/>
      <c r="C811" s="92"/>
      <c r="D811" s="92"/>
      <c r="E811" s="93"/>
      <c r="F811" s="94" t="str">
        <f t="shared" si="12"/>
        <v/>
      </c>
    </row>
    <row r="812" spans="1:6" ht="15.75" customHeight="1" x14ac:dyDescent="0.2">
      <c r="A812" s="59">
        <v>809</v>
      </c>
      <c r="B812" s="92"/>
      <c r="C812" s="92"/>
      <c r="D812" s="92"/>
      <c r="E812" s="93"/>
      <c r="F812" s="94" t="str">
        <f t="shared" si="12"/>
        <v/>
      </c>
    </row>
    <row r="813" spans="1:6" ht="15.75" customHeight="1" x14ac:dyDescent="0.2">
      <c r="A813" s="59">
        <v>810</v>
      </c>
      <c r="B813" s="92"/>
      <c r="C813" s="92"/>
      <c r="D813" s="92"/>
      <c r="E813" s="93"/>
      <c r="F813" s="94" t="str">
        <f t="shared" si="12"/>
        <v/>
      </c>
    </row>
    <row r="814" spans="1:6" ht="15.75" customHeight="1" x14ac:dyDescent="0.2">
      <c r="A814" s="59">
        <v>811</v>
      </c>
      <c r="B814" s="92"/>
      <c r="C814" s="92"/>
      <c r="D814" s="92"/>
      <c r="E814" s="93"/>
      <c r="F814" s="94" t="str">
        <f t="shared" si="12"/>
        <v/>
      </c>
    </row>
    <row r="815" spans="1:6" ht="15.75" customHeight="1" x14ac:dyDescent="0.2">
      <c r="A815" s="59">
        <v>812</v>
      </c>
      <c r="B815" s="92"/>
      <c r="C815" s="92"/>
      <c r="D815" s="92"/>
      <c r="E815" s="93"/>
      <c r="F815" s="94" t="str">
        <f t="shared" si="12"/>
        <v/>
      </c>
    </row>
    <row r="816" spans="1:6" ht="15.75" customHeight="1" x14ac:dyDescent="0.2">
      <c r="A816" s="59">
        <v>813</v>
      </c>
      <c r="B816" s="92"/>
      <c r="C816" s="92"/>
      <c r="D816" s="92"/>
      <c r="E816" s="93"/>
      <c r="F816" s="94" t="str">
        <f t="shared" si="12"/>
        <v/>
      </c>
    </row>
    <row r="817" spans="1:6" ht="15.75" customHeight="1" x14ac:dyDescent="0.2">
      <c r="A817" s="59">
        <v>814</v>
      </c>
      <c r="B817" s="92"/>
      <c r="C817" s="92"/>
      <c r="D817" s="92"/>
      <c r="E817" s="93"/>
      <c r="F817" s="94" t="str">
        <f t="shared" si="12"/>
        <v/>
      </c>
    </row>
    <row r="818" spans="1:6" ht="15.75" customHeight="1" x14ac:dyDescent="0.2">
      <c r="A818" s="59">
        <v>815</v>
      </c>
      <c r="B818" s="92"/>
      <c r="C818" s="92"/>
      <c r="D818" s="92"/>
      <c r="E818" s="93"/>
      <c r="F818" s="94" t="str">
        <f t="shared" si="12"/>
        <v/>
      </c>
    </row>
    <row r="819" spans="1:6" ht="15.75" customHeight="1" x14ac:dyDescent="0.2">
      <c r="A819" s="59">
        <v>816</v>
      </c>
      <c r="B819" s="92"/>
      <c r="C819" s="92"/>
      <c r="D819" s="92"/>
      <c r="E819" s="93"/>
      <c r="F819" s="94" t="str">
        <f t="shared" si="12"/>
        <v/>
      </c>
    </row>
    <row r="820" spans="1:6" ht="15.75" customHeight="1" x14ac:dyDescent="0.2">
      <c r="A820" s="59">
        <v>817</v>
      </c>
      <c r="B820" s="92"/>
      <c r="C820" s="92"/>
      <c r="D820" s="92"/>
      <c r="E820" s="93"/>
      <c r="F820" s="94" t="str">
        <f t="shared" si="12"/>
        <v/>
      </c>
    </row>
    <row r="821" spans="1:6" ht="15.75" customHeight="1" x14ac:dyDescent="0.2">
      <c r="A821" s="59">
        <v>818</v>
      </c>
      <c r="B821" s="92"/>
      <c r="C821" s="92"/>
      <c r="D821" s="92"/>
      <c r="E821" s="93"/>
      <c r="F821" s="94" t="str">
        <f t="shared" si="12"/>
        <v/>
      </c>
    </row>
    <row r="822" spans="1:6" ht="15.75" customHeight="1" x14ac:dyDescent="0.2">
      <c r="A822" s="59">
        <v>819</v>
      </c>
      <c r="B822" s="92"/>
      <c r="C822" s="92"/>
      <c r="D822" s="92"/>
      <c r="E822" s="93"/>
      <c r="F822" s="94" t="str">
        <f t="shared" si="12"/>
        <v/>
      </c>
    </row>
    <row r="823" spans="1:6" ht="15.75" customHeight="1" x14ac:dyDescent="0.2">
      <c r="A823" s="59">
        <v>820</v>
      </c>
      <c r="B823" s="92"/>
      <c r="C823" s="92"/>
      <c r="D823" s="92"/>
      <c r="E823" s="93"/>
      <c r="F823" s="94" t="str">
        <f t="shared" si="12"/>
        <v/>
      </c>
    </row>
    <row r="824" spans="1:6" ht="15.75" customHeight="1" x14ac:dyDescent="0.2">
      <c r="A824" s="59">
        <v>821</v>
      </c>
      <c r="B824" s="92"/>
      <c r="C824" s="92"/>
      <c r="D824" s="92"/>
      <c r="E824" s="93"/>
      <c r="F824" s="94" t="str">
        <f t="shared" si="12"/>
        <v/>
      </c>
    </row>
    <row r="825" spans="1:6" ht="15.75" customHeight="1" x14ac:dyDescent="0.2">
      <c r="A825" s="59">
        <v>822</v>
      </c>
      <c r="B825" s="92"/>
      <c r="C825" s="92"/>
      <c r="D825" s="92"/>
      <c r="E825" s="93"/>
      <c r="F825" s="94" t="str">
        <f t="shared" si="12"/>
        <v/>
      </c>
    </row>
    <row r="826" spans="1:6" ht="15.75" customHeight="1" x14ac:dyDescent="0.2">
      <c r="A826" s="59">
        <v>823</v>
      </c>
      <c r="B826" s="92"/>
      <c r="C826" s="92"/>
      <c r="D826" s="92"/>
      <c r="E826" s="93"/>
      <c r="F826" s="94" t="str">
        <f t="shared" si="12"/>
        <v/>
      </c>
    </row>
    <row r="827" spans="1:6" ht="15.75" customHeight="1" x14ac:dyDescent="0.2">
      <c r="A827" s="59">
        <v>824</v>
      </c>
      <c r="B827" s="92"/>
      <c r="C827" s="92"/>
      <c r="D827" s="92"/>
      <c r="E827" s="93"/>
      <c r="F827" s="94" t="str">
        <f t="shared" si="12"/>
        <v/>
      </c>
    </row>
    <row r="828" spans="1:6" ht="15.75" customHeight="1" x14ac:dyDescent="0.2">
      <c r="A828" s="59">
        <v>825</v>
      </c>
      <c r="B828" s="92"/>
      <c r="C828" s="92"/>
      <c r="D828" s="92"/>
      <c r="E828" s="93"/>
      <c r="F828" s="94" t="str">
        <f t="shared" si="12"/>
        <v/>
      </c>
    </row>
    <row r="829" spans="1:6" ht="15.75" customHeight="1" x14ac:dyDescent="0.2">
      <c r="A829" s="59">
        <v>826</v>
      </c>
      <c r="B829" s="92"/>
      <c r="C829" s="92"/>
      <c r="D829" s="92"/>
      <c r="E829" s="93"/>
      <c r="F829" s="94" t="str">
        <f t="shared" si="12"/>
        <v/>
      </c>
    </row>
    <row r="830" spans="1:6" ht="15.75" customHeight="1" x14ac:dyDescent="0.2">
      <c r="A830" s="59">
        <v>827</v>
      </c>
      <c r="B830" s="92"/>
      <c r="C830" s="92"/>
      <c r="D830" s="92"/>
      <c r="E830" s="93"/>
      <c r="F830" s="94" t="str">
        <f t="shared" si="12"/>
        <v/>
      </c>
    </row>
    <row r="831" spans="1:6" ht="15.75" customHeight="1" x14ac:dyDescent="0.2">
      <c r="A831" s="59">
        <v>828</v>
      </c>
      <c r="B831" s="92"/>
      <c r="C831" s="92"/>
      <c r="D831" s="92"/>
      <c r="E831" s="93"/>
      <c r="F831" s="94" t="str">
        <f t="shared" si="12"/>
        <v/>
      </c>
    </row>
    <row r="832" spans="1:6" ht="15.75" customHeight="1" x14ac:dyDescent="0.2">
      <c r="A832" s="59">
        <v>829</v>
      </c>
      <c r="B832" s="92"/>
      <c r="C832" s="92"/>
      <c r="D832" s="92"/>
      <c r="E832" s="93"/>
      <c r="F832" s="94" t="str">
        <f t="shared" si="12"/>
        <v/>
      </c>
    </row>
    <row r="833" spans="1:6" ht="15.75" customHeight="1" x14ac:dyDescent="0.2">
      <c r="A833" s="59">
        <v>830</v>
      </c>
      <c r="B833" s="92"/>
      <c r="C833" s="92"/>
      <c r="D833" s="92"/>
      <c r="E833" s="93"/>
      <c r="F833" s="94" t="str">
        <f t="shared" si="12"/>
        <v/>
      </c>
    </row>
    <row r="834" spans="1:6" ht="15.75" customHeight="1" x14ac:dyDescent="0.2">
      <c r="A834" s="59">
        <v>831</v>
      </c>
      <c r="B834" s="92"/>
      <c r="C834" s="92"/>
      <c r="D834" s="92"/>
      <c r="E834" s="93"/>
      <c r="F834" s="94" t="str">
        <f t="shared" si="12"/>
        <v/>
      </c>
    </row>
    <row r="835" spans="1:6" ht="15.75" customHeight="1" x14ac:dyDescent="0.2">
      <c r="A835" s="59">
        <v>832</v>
      </c>
      <c r="B835" s="92"/>
      <c r="C835" s="92"/>
      <c r="D835" s="92"/>
      <c r="E835" s="93"/>
      <c r="F835" s="94" t="str">
        <f t="shared" si="12"/>
        <v/>
      </c>
    </row>
    <row r="836" spans="1:6" ht="15.75" customHeight="1" x14ac:dyDescent="0.2">
      <c r="A836" s="59">
        <v>833</v>
      </c>
      <c r="B836" s="92"/>
      <c r="C836" s="92"/>
      <c r="D836" s="92"/>
      <c r="E836" s="93"/>
      <c r="F836" s="94" t="str">
        <f t="shared" si="12"/>
        <v/>
      </c>
    </row>
    <row r="837" spans="1:6" ht="15.75" customHeight="1" x14ac:dyDescent="0.2">
      <c r="A837" s="59">
        <v>834</v>
      </c>
      <c r="B837" s="92"/>
      <c r="C837" s="92"/>
      <c r="D837" s="92"/>
      <c r="E837" s="93"/>
      <c r="F837" s="94" t="str">
        <f t="shared" ref="F837:F900" si="13">IF(B837="","",CONCATENATE(PROPER(B837)," ",UPPER(C837)))</f>
        <v/>
      </c>
    </row>
    <row r="838" spans="1:6" ht="15.75" customHeight="1" x14ac:dyDescent="0.2">
      <c r="A838" s="59">
        <v>835</v>
      </c>
      <c r="B838" s="92"/>
      <c r="C838" s="92"/>
      <c r="D838" s="92"/>
      <c r="E838" s="93"/>
      <c r="F838" s="94" t="str">
        <f t="shared" si="13"/>
        <v/>
      </c>
    </row>
    <row r="839" spans="1:6" ht="15.75" customHeight="1" x14ac:dyDescent="0.2">
      <c r="A839" s="59">
        <v>836</v>
      </c>
      <c r="B839" s="92"/>
      <c r="C839" s="92"/>
      <c r="D839" s="92"/>
      <c r="E839" s="93"/>
      <c r="F839" s="94" t="str">
        <f t="shared" si="13"/>
        <v/>
      </c>
    </row>
    <row r="840" spans="1:6" ht="15.75" customHeight="1" x14ac:dyDescent="0.2">
      <c r="A840" s="59">
        <v>837</v>
      </c>
      <c r="B840" s="92"/>
      <c r="C840" s="92"/>
      <c r="D840" s="92"/>
      <c r="E840" s="93"/>
      <c r="F840" s="94" t="str">
        <f t="shared" si="13"/>
        <v/>
      </c>
    </row>
    <row r="841" spans="1:6" ht="15.75" customHeight="1" x14ac:dyDescent="0.2">
      <c r="A841" s="59">
        <v>838</v>
      </c>
      <c r="B841" s="92"/>
      <c r="C841" s="92"/>
      <c r="D841" s="92"/>
      <c r="E841" s="93"/>
      <c r="F841" s="94" t="str">
        <f t="shared" si="13"/>
        <v/>
      </c>
    </row>
    <row r="842" spans="1:6" ht="15.75" customHeight="1" x14ac:dyDescent="0.2">
      <c r="A842" s="59">
        <v>839</v>
      </c>
      <c r="B842" s="92"/>
      <c r="C842" s="92"/>
      <c r="D842" s="92"/>
      <c r="E842" s="93"/>
      <c r="F842" s="94" t="str">
        <f t="shared" si="13"/>
        <v/>
      </c>
    </row>
    <row r="843" spans="1:6" ht="15.75" customHeight="1" x14ac:dyDescent="0.2">
      <c r="A843" s="59">
        <v>840</v>
      </c>
      <c r="B843" s="92"/>
      <c r="C843" s="92"/>
      <c r="D843" s="92"/>
      <c r="E843" s="93"/>
      <c r="F843" s="94" t="str">
        <f t="shared" si="13"/>
        <v/>
      </c>
    </row>
    <row r="844" spans="1:6" ht="15.75" customHeight="1" x14ac:dyDescent="0.2">
      <c r="A844" s="59">
        <v>841</v>
      </c>
      <c r="B844" s="92"/>
      <c r="C844" s="92"/>
      <c r="D844" s="92"/>
      <c r="E844" s="93"/>
      <c r="F844" s="94" t="str">
        <f t="shared" si="13"/>
        <v/>
      </c>
    </row>
    <row r="845" spans="1:6" ht="15.75" customHeight="1" x14ac:dyDescent="0.2">
      <c r="A845" s="59">
        <v>842</v>
      </c>
      <c r="B845" s="92"/>
      <c r="C845" s="92"/>
      <c r="D845" s="92"/>
      <c r="E845" s="93"/>
      <c r="F845" s="94" t="str">
        <f t="shared" si="13"/>
        <v/>
      </c>
    </row>
    <row r="846" spans="1:6" ht="15.75" customHeight="1" x14ac:dyDescent="0.2">
      <c r="A846" s="59">
        <v>843</v>
      </c>
      <c r="B846" s="92"/>
      <c r="C846" s="92"/>
      <c r="D846" s="92"/>
      <c r="E846" s="93"/>
      <c r="F846" s="94" t="str">
        <f t="shared" si="13"/>
        <v/>
      </c>
    </row>
    <row r="847" spans="1:6" ht="15.75" customHeight="1" x14ac:dyDescent="0.2">
      <c r="A847" s="59">
        <v>844</v>
      </c>
      <c r="B847" s="92"/>
      <c r="C847" s="92"/>
      <c r="D847" s="92"/>
      <c r="E847" s="93"/>
      <c r="F847" s="94" t="str">
        <f t="shared" si="13"/>
        <v/>
      </c>
    </row>
    <row r="848" spans="1:6" ht="15.75" customHeight="1" x14ac:dyDescent="0.2">
      <c r="A848" s="59">
        <v>845</v>
      </c>
      <c r="B848" s="92"/>
      <c r="C848" s="92"/>
      <c r="D848" s="92"/>
      <c r="E848" s="93"/>
      <c r="F848" s="94" t="str">
        <f t="shared" si="13"/>
        <v/>
      </c>
    </row>
    <row r="849" spans="1:6" ht="15.75" customHeight="1" x14ac:dyDescent="0.2">
      <c r="A849" s="59">
        <v>846</v>
      </c>
      <c r="B849" s="92"/>
      <c r="C849" s="92"/>
      <c r="D849" s="92"/>
      <c r="E849" s="93"/>
      <c r="F849" s="94" t="str">
        <f t="shared" si="13"/>
        <v/>
      </c>
    </row>
    <row r="850" spans="1:6" ht="15.75" customHeight="1" x14ac:dyDescent="0.2">
      <c r="A850" s="59">
        <v>847</v>
      </c>
      <c r="B850" s="92"/>
      <c r="C850" s="92"/>
      <c r="D850" s="92"/>
      <c r="E850" s="93"/>
      <c r="F850" s="94" t="str">
        <f t="shared" si="13"/>
        <v/>
      </c>
    </row>
    <row r="851" spans="1:6" ht="15.75" customHeight="1" x14ac:dyDescent="0.2">
      <c r="A851" s="59">
        <v>848</v>
      </c>
      <c r="B851" s="92"/>
      <c r="C851" s="92"/>
      <c r="D851" s="92"/>
      <c r="E851" s="93"/>
      <c r="F851" s="94" t="str">
        <f t="shared" si="13"/>
        <v/>
      </c>
    </row>
    <row r="852" spans="1:6" ht="15.75" customHeight="1" x14ac:dyDescent="0.2">
      <c r="A852" s="59">
        <v>849</v>
      </c>
      <c r="B852" s="92"/>
      <c r="C852" s="92"/>
      <c r="D852" s="92"/>
      <c r="E852" s="93"/>
      <c r="F852" s="94" t="str">
        <f t="shared" si="13"/>
        <v/>
      </c>
    </row>
    <row r="853" spans="1:6" ht="15.75" customHeight="1" x14ac:dyDescent="0.2">
      <c r="A853" s="59">
        <v>850</v>
      </c>
      <c r="B853" s="92"/>
      <c r="C853" s="92"/>
      <c r="D853" s="92"/>
      <c r="E853" s="93"/>
      <c r="F853" s="94" t="str">
        <f t="shared" si="13"/>
        <v/>
      </c>
    </row>
    <row r="854" spans="1:6" ht="15.75" customHeight="1" x14ac:dyDescent="0.2">
      <c r="A854" s="59">
        <v>851</v>
      </c>
      <c r="B854" s="92"/>
      <c r="C854" s="92"/>
      <c r="D854" s="92"/>
      <c r="E854" s="93"/>
      <c r="F854" s="94" t="str">
        <f t="shared" si="13"/>
        <v/>
      </c>
    </row>
    <row r="855" spans="1:6" ht="15.75" customHeight="1" x14ac:dyDescent="0.2">
      <c r="A855" s="59">
        <v>852</v>
      </c>
      <c r="B855" s="92"/>
      <c r="C855" s="92"/>
      <c r="D855" s="92"/>
      <c r="E855" s="93"/>
      <c r="F855" s="94" t="str">
        <f t="shared" si="13"/>
        <v/>
      </c>
    </row>
    <row r="856" spans="1:6" ht="15.75" customHeight="1" x14ac:dyDescent="0.2">
      <c r="A856" s="59">
        <v>853</v>
      </c>
      <c r="B856" s="92"/>
      <c r="C856" s="92"/>
      <c r="D856" s="92"/>
      <c r="E856" s="93"/>
      <c r="F856" s="94" t="str">
        <f t="shared" si="13"/>
        <v/>
      </c>
    </row>
    <row r="857" spans="1:6" ht="15.75" customHeight="1" x14ac:dyDescent="0.2">
      <c r="A857" s="59">
        <v>854</v>
      </c>
      <c r="B857" s="92"/>
      <c r="C857" s="92"/>
      <c r="D857" s="92"/>
      <c r="E857" s="93"/>
      <c r="F857" s="94" t="str">
        <f t="shared" si="13"/>
        <v/>
      </c>
    </row>
    <row r="858" spans="1:6" ht="15.75" customHeight="1" x14ac:dyDescent="0.2">
      <c r="A858" s="59">
        <v>855</v>
      </c>
      <c r="B858" s="92"/>
      <c r="C858" s="92"/>
      <c r="D858" s="92"/>
      <c r="E858" s="93"/>
      <c r="F858" s="94" t="str">
        <f t="shared" si="13"/>
        <v/>
      </c>
    </row>
    <row r="859" spans="1:6" ht="15.75" customHeight="1" x14ac:dyDescent="0.2">
      <c r="A859" s="59">
        <v>856</v>
      </c>
      <c r="B859" s="92"/>
      <c r="C859" s="92"/>
      <c r="D859" s="92"/>
      <c r="E859" s="93"/>
      <c r="F859" s="94" t="str">
        <f t="shared" si="13"/>
        <v/>
      </c>
    </row>
    <row r="860" spans="1:6" ht="15.75" customHeight="1" x14ac:dyDescent="0.2">
      <c r="A860" s="59">
        <v>857</v>
      </c>
      <c r="B860" s="92"/>
      <c r="C860" s="92"/>
      <c r="D860" s="92"/>
      <c r="E860" s="93"/>
      <c r="F860" s="94" t="str">
        <f t="shared" si="13"/>
        <v/>
      </c>
    </row>
    <row r="861" spans="1:6" ht="15.75" customHeight="1" x14ac:dyDescent="0.2">
      <c r="A861" s="59">
        <v>858</v>
      </c>
      <c r="B861" s="92"/>
      <c r="C861" s="92"/>
      <c r="D861" s="92"/>
      <c r="E861" s="93"/>
      <c r="F861" s="94" t="str">
        <f t="shared" si="13"/>
        <v/>
      </c>
    </row>
    <row r="862" spans="1:6" ht="15.75" customHeight="1" x14ac:dyDescent="0.2">
      <c r="A862" s="59">
        <v>859</v>
      </c>
      <c r="B862" s="92"/>
      <c r="C862" s="92"/>
      <c r="D862" s="92"/>
      <c r="E862" s="93"/>
      <c r="F862" s="94" t="str">
        <f t="shared" si="13"/>
        <v/>
      </c>
    </row>
    <row r="863" spans="1:6" ht="15.75" customHeight="1" x14ac:dyDescent="0.2">
      <c r="A863" s="59">
        <v>860</v>
      </c>
      <c r="B863" s="92"/>
      <c r="C863" s="92"/>
      <c r="D863" s="92"/>
      <c r="E863" s="93"/>
      <c r="F863" s="94" t="str">
        <f t="shared" si="13"/>
        <v/>
      </c>
    </row>
    <row r="864" spans="1:6" ht="15.75" customHeight="1" x14ac:dyDescent="0.2">
      <c r="A864" s="59">
        <v>861</v>
      </c>
      <c r="B864" s="92"/>
      <c r="C864" s="92"/>
      <c r="D864" s="92"/>
      <c r="E864" s="93"/>
      <c r="F864" s="94" t="str">
        <f t="shared" si="13"/>
        <v/>
      </c>
    </row>
    <row r="865" spans="1:6" ht="15.75" customHeight="1" x14ac:dyDescent="0.2">
      <c r="A865" s="59">
        <v>862</v>
      </c>
      <c r="B865" s="92"/>
      <c r="C865" s="92"/>
      <c r="D865" s="92"/>
      <c r="E865" s="93"/>
      <c r="F865" s="94" t="str">
        <f t="shared" si="13"/>
        <v/>
      </c>
    </row>
    <row r="866" spans="1:6" ht="15.75" customHeight="1" x14ac:dyDescent="0.2">
      <c r="A866" s="59">
        <v>863</v>
      </c>
      <c r="B866" s="92"/>
      <c r="C866" s="92"/>
      <c r="D866" s="92"/>
      <c r="E866" s="93"/>
      <c r="F866" s="94" t="str">
        <f t="shared" si="13"/>
        <v/>
      </c>
    </row>
    <row r="867" spans="1:6" ht="15.75" customHeight="1" x14ac:dyDescent="0.2">
      <c r="A867" s="59">
        <v>864</v>
      </c>
      <c r="B867" s="92"/>
      <c r="C867" s="92"/>
      <c r="D867" s="92"/>
      <c r="E867" s="93"/>
      <c r="F867" s="94" t="str">
        <f t="shared" si="13"/>
        <v/>
      </c>
    </row>
    <row r="868" spans="1:6" ht="15.75" customHeight="1" x14ac:dyDescent="0.2">
      <c r="A868" s="59">
        <v>865</v>
      </c>
      <c r="B868" s="92"/>
      <c r="C868" s="92"/>
      <c r="D868" s="92"/>
      <c r="E868" s="93"/>
      <c r="F868" s="94" t="str">
        <f t="shared" si="13"/>
        <v/>
      </c>
    </row>
    <row r="869" spans="1:6" ht="15.75" customHeight="1" x14ac:dyDescent="0.2">
      <c r="A869" s="59">
        <v>866</v>
      </c>
      <c r="B869" s="92"/>
      <c r="C869" s="92"/>
      <c r="D869" s="92"/>
      <c r="E869" s="93"/>
      <c r="F869" s="94" t="str">
        <f t="shared" si="13"/>
        <v/>
      </c>
    </row>
    <row r="870" spans="1:6" ht="15.75" customHeight="1" x14ac:dyDescent="0.2">
      <c r="A870" s="59">
        <v>867</v>
      </c>
      <c r="B870" s="92"/>
      <c r="C870" s="92"/>
      <c r="D870" s="92"/>
      <c r="E870" s="93"/>
      <c r="F870" s="94" t="str">
        <f t="shared" si="13"/>
        <v/>
      </c>
    </row>
    <row r="871" spans="1:6" ht="15.75" customHeight="1" x14ac:dyDescent="0.2">
      <c r="A871" s="59">
        <v>868</v>
      </c>
      <c r="B871" s="92"/>
      <c r="C871" s="92"/>
      <c r="D871" s="92"/>
      <c r="E871" s="93"/>
      <c r="F871" s="94" t="str">
        <f t="shared" si="13"/>
        <v/>
      </c>
    </row>
    <row r="872" spans="1:6" ht="15.75" customHeight="1" x14ac:dyDescent="0.2">
      <c r="A872" s="59">
        <v>869</v>
      </c>
      <c r="B872" s="92"/>
      <c r="C872" s="92"/>
      <c r="D872" s="92"/>
      <c r="E872" s="93"/>
      <c r="F872" s="94" t="str">
        <f t="shared" si="13"/>
        <v/>
      </c>
    </row>
    <row r="873" spans="1:6" ht="15.75" customHeight="1" x14ac:dyDescent="0.2">
      <c r="A873" s="59">
        <v>870</v>
      </c>
      <c r="B873" s="92"/>
      <c r="C873" s="92"/>
      <c r="D873" s="92"/>
      <c r="E873" s="93"/>
      <c r="F873" s="94" t="str">
        <f t="shared" si="13"/>
        <v/>
      </c>
    </row>
    <row r="874" spans="1:6" ht="15.75" customHeight="1" x14ac:dyDescent="0.2">
      <c r="A874" s="59">
        <v>871</v>
      </c>
      <c r="B874" s="92"/>
      <c r="C874" s="92"/>
      <c r="D874" s="92"/>
      <c r="E874" s="93"/>
      <c r="F874" s="94" t="str">
        <f t="shared" si="13"/>
        <v/>
      </c>
    </row>
    <row r="875" spans="1:6" ht="15.75" customHeight="1" x14ac:dyDescent="0.2">
      <c r="A875" s="59">
        <v>872</v>
      </c>
      <c r="B875" s="92"/>
      <c r="C875" s="92"/>
      <c r="D875" s="92"/>
      <c r="E875" s="93"/>
      <c r="F875" s="94" t="str">
        <f t="shared" si="13"/>
        <v/>
      </c>
    </row>
    <row r="876" spans="1:6" ht="15.75" customHeight="1" x14ac:dyDescent="0.2">
      <c r="A876" s="59">
        <v>873</v>
      </c>
      <c r="B876" s="92"/>
      <c r="C876" s="92"/>
      <c r="D876" s="92"/>
      <c r="E876" s="93"/>
      <c r="F876" s="94" t="str">
        <f t="shared" si="13"/>
        <v/>
      </c>
    </row>
    <row r="877" spans="1:6" ht="15.75" customHeight="1" x14ac:dyDescent="0.2">
      <c r="A877" s="59">
        <v>874</v>
      </c>
      <c r="B877" s="92"/>
      <c r="C877" s="92"/>
      <c r="D877" s="92"/>
      <c r="E877" s="93"/>
      <c r="F877" s="94" t="str">
        <f t="shared" si="13"/>
        <v/>
      </c>
    </row>
    <row r="878" spans="1:6" ht="15.75" customHeight="1" x14ac:dyDescent="0.2">
      <c r="A878" s="59">
        <v>875</v>
      </c>
      <c r="B878" s="92"/>
      <c r="C878" s="92"/>
      <c r="D878" s="92"/>
      <c r="E878" s="93"/>
      <c r="F878" s="94" t="str">
        <f t="shared" si="13"/>
        <v/>
      </c>
    </row>
    <row r="879" spans="1:6" ht="15.75" customHeight="1" x14ac:dyDescent="0.2">
      <c r="A879" s="59">
        <v>876</v>
      </c>
      <c r="B879" s="92"/>
      <c r="C879" s="92"/>
      <c r="D879" s="92"/>
      <c r="E879" s="93"/>
      <c r="F879" s="94" t="str">
        <f t="shared" si="13"/>
        <v/>
      </c>
    </row>
    <row r="880" spans="1:6" ht="15.75" customHeight="1" x14ac:dyDescent="0.2">
      <c r="A880" s="59">
        <v>877</v>
      </c>
      <c r="B880" s="92"/>
      <c r="C880" s="92"/>
      <c r="D880" s="92"/>
      <c r="E880" s="93"/>
      <c r="F880" s="94" t="str">
        <f t="shared" si="13"/>
        <v/>
      </c>
    </row>
    <row r="881" spans="1:6" ht="15.75" customHeight="1" x14ac:dyDescent="0.2">
      <c r="A881" s="59">
        <v>878</v>
      </c>
      <c r="B881" s="92"/>
      <c r="C881" s="92"/>
      <c r="D881" s="92"/>
      <c r="E881" s="93"/>
      <c r="F881" s="94" t="str">
        <f t="shared" si="13"/>
        <v/>
      </c>
    </row>
    <row r="882" spans="1:6" ht="15.75" customHeight="1" x14ac:dyDescent="0.2">
      <c r="A882" s="59">
        <v>879</v>
      </c>
      <c r="B882" s="92"/>
      <c r="C882" s="92"/>
      <c r="D882" s="92"/>
      <c r="E882" s="93"/>
      <c r="F882" s="94" t="str">
        <f t="shared" si="13"/>
        <v/>
      </c>
    </row>
    <row r="883" spans="1:6" ht="15.75" customHeight="1" x14ac:dyDescent="0.2">
      <c r="A883" s="59">
        <v>880</v>
      </c>
      <c r="B883" s="92"/>
      <c r="C883" s="92"/>
      <c r="D883" s="92"/>
      <c r="E883" s="93"/>
      <c r="F883" s="94" t="str">
        <f t="shared" si="13"/>
        <v/>
      </c>
    </row>
    <row r="884" spans="1:6" ht="15.75" customHeight="1" x14ac:dyDescent="0.2">
      <c r="A884" s="59">
        <v>881</v>
      </c>
      <c r="B884" s="92"/>
      <c r="C884" s="92"/>
      <c r="D884" s="92"/>
      <c r="E884" s="93"/>
      <c r="F884" s="94" t="str">
        <f t="shared" si="13"/>
        <v/>
      </c>
    </row>
    <row r="885" spans="1:6" ht="15.75" customHeight="1" x14ac:dyDescent="0.2">
      <c r="A885" s="59">
        <v>882</v>
      </c>
      <c r="B885" s="92"/>
      <c r="C885" s="92"/>
      <c r="D885" s="92"/>
      <c r="E885" s="93"/>
      <c r="F885" s="94" t="str">
        <f t="shared" si="13"/>
        <v/>
      </c>
    </row>
    <row r="886" spans="1:6" ht="15.75" customHeight="1" x14ac:dyDescent="0.2">
      <c r="A886" s="59">
        <v>883</v>
      </c>
      <c r="B886" s="92"/>
      <c r="C886" s="92"/>
      <c r="D886" s="92"/>
      <c r="E886" s="93"/>
      <c r="F886" s="94" t="str">
        <f t="shared" si="13"/>
        <v/>
      </c>
    </row>
    <row r="887" spans="1:6" ht="15.75" customHeight="1" x14ac:dyDescent="0.2">
      <c r="A887" s="59">
        <v>884</v>
      </c>
      <c r="B887" s="92"/>
      <c r="C887" s="92"/>
      <c r="D887" s="92"/>
      <c r="E887" s="93"/>
      <c r="F887" s="94" t="str">
        <f t="shared" si="13"/>
        <v/>
      </c>
    </row>
    <row r="888" spans="1:6" ht="15.75" customHeight="1" x14ac:dyDescent="0.2">
      <c r="A888" s="59">
        <v>885</v>
      </c>
      <c r="B888" s="92"/>
      <c r="C888" s="92"/>
      <c r="D888" s="92"/>
      <c r="E888" s="93"/>
      <c r="F888" s="94" t="str">
        <f t="shared" si="13"/>
        <v/>
      </c>
    </row>
    <row r="889" spans="1:6" ht="15.75" customHeight="1" x14ac:dyDescent="0.2">
      <c r="A889" s="59">
        <v>886</v>
      </c>
      <c r="B889" s="92"/>
      <c r="C889" s="92"/>
      <c r="D889" s="92"/>
      <c r="E889" s="93"/>
      <c r="F889" s="94" t="str">
        <f t="shared" si="13"/>
        <v/>
      </c>
    </row>
    <row r="890" spans="1:6" ht="15.75" customHeight="1" x14ac:dyDescent="0.2">
      <c r="A890" s="59">
        <v>887</v>
      </c>
      <c r="B890" s="92"/>
      <c r="C890" s="92"/>
      <c r="D890" s="92"/>
      <c r="E890" s="93"/>
      <c r="F890" s="94" t="str">
        <f t="shared" si="13"/>
        <v/>
      </c>
    </row>
    <row r="891" spans="1:6" ht="15.75" customHeight="1" x14ac:dyDescent="0.2">
      <c r="A891" s="59">
        <v>888</v>
      </c>
      <c r="B891" s="92"/>
      <c r="C891" s="92"/>
      <c r="D891" s="92"/>
      <c r="E891" s="93"/>
      <c r="F891" s="94" t="str">
        <f t="shared" si="13"/>
        <v/>
      </c>
    </row>
    <row r="892" spans="1:6" ht="15.75" customHeight="1" x14ac:dyDescent="0.2">
      <c r="A892" s="59">
        <v>889</v>
      </c>
      <c r="B892" s="92"/>
      <c r="C892" s="92"/>
      <c r="D892" s="92"/>
      <c r="E892" s="93"/>
      <c r="F892" s="94" t="str">
        <f t="shared" si="13"/>
        <v/>
      </c>
    </row>
    <row r="893" spans="1:6" ht="15.75" customHeight="1" x14ac:dyDescent="0.2">
      <c r="A893" s="59">
        <v>890</v>
      </c>
      <c r="B893" s="92"/>
      <c r="C893" s="92"/>
      <c r="D893" s="92"/>
      <c r="E893" s="93"/>
      <c r="F893" s="94" t="str">
        <f t="shared" si="13"/>
        <v/>
      </c>
    </row>
    <row r="894" spans="1:6" ht="15.75" customHeight="1" x14ac:dyDescent="0.2">
      <c r="A894" s="59">
        <v>891</v>
      </c>
      <c r="B894" s="92"/>
      <c r="C894" s="92"/>
      <c r="D894" s="92"/>
      <c r="E894" s="93"/>
      <c r="F894" s="94" t="str">
        <f t="shared" si="13"/>
        <v/>
      </c>
    </row>
    <row r="895" spans="1:6" ht="15.75" customHeight="1" x14ac:dyDescent="0.2">
      <c r="A895" s="59">
        <v>892</v>
      </c>
      <c r="B895" s="92"/>
      <c r="C895" s="92"/>
      <c r="D895" s="92"/>
      <c r="E895" s="93"/>
      <c r="F895" s="94" t="str">
        <f t="shared" si="13"/>
        <v/>
      </c>
    </row>
    <row r="896" spans="1:6" ht="15.75" customHeight="1" x14ac:dyDescent="0.2">
      <c r="A896" s="59">
        <v>893</v>
      </c>
      <c r="B896" s="92"/>
      <c r="C896" s="92"/>
      <c r="D896" s="92"/>
      <c r="E896" s="93"/>
      <c r="F896" s="94" t="str">
        <f t="shared" si="13"/>
        <v/>
      </c>
    </row>
    <row r="897" spans="1:6" ht="15.75" customHeight="1" x14ac:dyDescent="0.2">
      <c r="A897" s="59">
        <v>894</v>
      </c>
      <c r="B897" s="92"/>
      <c r="C897" s="92"/>
      <c r="D897" s="92"/>
      <c r="E897" s="93"/>
      <c r="F897" s="94" t="str">
        <f t="shared" si="13"/>
        <v/>
      </c>
    </row>
    <row r="898" spans="1:6" ht="15.75" customHeight="1" x14ac:dyDescent="0.2">
      <c r="A898" s="59">
        <v>895</v>
      </c>
      <c r="B898" s="92"/>
      <c r="C898" s="92"/>
      <c r="D898" s="92"/>
      <c r="E898" s="93"/>
      <c r="F898" s="94" t="str">
        <f t="shared" si="13"/>
        <v/>
      </c>
    </row>
    <row r="899" spans="1:6" ht="15.75" customHeight="1" x14ac:dyDescent="0.2">
      <c r="A899" s="59">
        <v>896</v>
      </c>
      <c r="B899" s="92"/>
      <c r="C899" s="92"/>
      <c r="D899" s="92"/>
      <c r="E899" s="93"/>
      <c r="F899" s="94" t="str">
        <f t="shared" si="13"/>
        <v/>
      </c>
    </row>
    <row r="900" spans="1:6" ht="15.75" customHeight="1" x14ac:dyDescent="0.2">
      <c r="A900" s="59">
        <v>897</v>
      </c>
      <c r="B900" s="92"/>
      <c r="C900" s="92"/>
      <c r="D900" s="92"/>
      <c r="E900" s="93"/>
      <c r="F900" s="94" t="str">
        <f t="shared" si="13"/>
        <v/>
      </c>
    </row>
    <row r="901" spans="1:6" ht="15.75" customHeight="1" x14ac:dyDescent="0.2">
      <c r="A901" s="59">
        <v>898</v>
      </c>
      <c r="B901" s="92"/>
      <c r="C901" s="92"/>
      <c r="D901" s="92"/>
      <c r="E901" s="93"/>
      <c r="F901" s="94" t="str">
        <f t="shared" ref="F901:F964" si="14">IF(B901="","",CONCATENATE(PROPER(B901)," ",UPPER(C901)))</f>
        <v/>
      </c>
    </row>
    <row r="902" spans="1:6" ht="15.75" customHeight="1" x14ac:dyDescent="0.2">
      <c r="A902" s="59">
        <v>899</v>
      </c>
      <c r="B902" s="92"/>
      <c r="C902" s="92"/>
      <c r="D902" s="92"/>
      <c r="E902" s="93"/>
      <c r="F902" s="94" t="str">
        <f t="shared" si="14"/>
        <v/>
      </c>
    </row>
    <row r="903" spans="1:6" ht="15.75" customHeight="1" x14ac:dyDescent="0.2">
      <c r="A903" s="59">
        <v>900</v>
      </c>
      <c r="B903" s="92"/>
      <c r="C903" s="92"/>
      <c r="D903" s="92"/>
      <c r="E903" s="93"/>
      <c r="F903" s="94" t="str">
        <f t="shared" si="14"/>
        <v/>
      </c>
    </row>
    <row r="904" spans="1:6" ht="15.75" customHeight="1" x14ac:dyDescent="0.2">
      <c r="A904" s="59">
        <v>901</v>
      </c>
      <c r="B904" s="92"/>
      <c r="C904" s="92"/>
      <c r="D904" s="92"/>
      <c r="E904" s="93"/>
      <c r="F904" s="94" t="str">
        <f t="shared" si="14"/>
        <v/>
      </c>
    </row>
    <row r="905" spans="1:6" ht="15.75" customHeight="1" x14ac:dyDescent="0.2">
      <c r="A905" s="59">
        <v>902</v>
      </c>
      <c r="B905" s="92"/>
      <c r="C905" s="92"/>
      <c r="D905" s="92"/>
      <c r="E905" s="93"/>
      <c r="F905" s="94" t="str">
        <f t="shared" si="14"/>
        <v/>
      </c>
    </row>
    <row r="906" spans="1:6" ht="15.75" customHeight="1" x14ac:dyDescent="0.2">
      <c r="A906" s="59">
        <v>903</v>
      </c>
      <c r="B906" s="92"/>
      <c r="C906" s="92"/>
      <c r="D906" s="92"/>
      <c r="E906" s="93"/>
      <c r="F906" s="94" t="str">
        <f t="shared" si="14"/>
        <v/>
      </c>
    </row>
    <row r="907" spans="1:6" ht="15.75" customHeight="1" x14ac:dyDescent="0.2">
      <c r="A907" s="59">
        <v>904</v>
      </c>
      <c r="B907" s="92"/>
      <c r="C907" s="92"/>
      <c r="D907" s="92"/>
      <c r="E907" s="93"/>
      <c r="F907" s="94" t="str">
        <f t="shared" si="14"/>
        <v/>
      </c>
    </row>
    <row r="908" spans="1:6" ht="15.75" customHeight="1" x14ac:dyDescent="0.2">
      <c r="A908" s="59">
        <v>905</v>
      </c>
      <c r="B908" s="92"/>
      <c r="C908" s="92"/>
      <c r="D908" s="92"/>
      <c r="E908" s="93"/>
      <c r="F908" s="94" t="str">
        <f t="shared" si="14"/>
        <v/>
      </c>
    </row>
    <row r="909" spans="1:6" ht="15.75" customHeight="1" x14ac:dyDescent="0.2">
      <c r="A909" s="59">
        <v>906</v>
      </c>
      <c r="B909" s="92"/>
      <c r="C909" s="92"/>
      <c r="D909" s="92"/>
      <c r="E909" s="93"/>
      <c r="F909" s="94" t="str">
        <f t="shared" si="14"/>
        <v/>
      </c>
    </row>
    <row r="910" spans="1:6" ht="15.75" customHeight="1" x14ac:dyDescent="0.2">
      <c r="A910" s="59">
        <v>907</v>
      </c>
      <c r="B910" s="92"/>
      <c r="C910" s="92"/>
      <c r="D910" s="92"/>
      <c r="E910" s="93"/>
      <c r="F910" s="94" t="str">
        <f t="shared" si="14"/>
        <v/>
      </c>
    </row>
    <row r="911" spans="1:6" ht="15.75" customHeight="1" x14ac:dyDescent="0.2">
      <c r="A911" s="59">
        <v>908</v>
      </c>
      <c r="B911" s="92"/>
      <c r="C911" s="92"/>
      <c r="D911" s="92"/>
      <c r="E911" s="93"/>
      <c r="F911" s="94" t="str">
        <f t="shared" si="14"/>
        <v/>
      </c>
    </row>
    <row r="912" spans="1:6" ht="15.75" customHeight="1" x14ac:dyDescent="0.2">
      <c r="A912" s="59">
        <v>909</v>
      </c>
      <c r="B912" s="92"/>
      <c r="C912" s="92"/>
      <c r="D912" s="92"/>
      <c r="E912" s="93"/>
      <c r="F912" s="94" t="str">
        <f t="shared" si="14"/>
        <v/>
      </c>
    </row>
    <row r="913" spans="1:6" ht="15.75" customHeight="1" x14ac:dyDescent="0.2">
      <c r="A913" s="59">
        <v>910</v>
      </c>
      <c r="B913" s="92"/>
      <c r="C913" s="92"/>
      <c r="D913" s="92"/>
      <c r="E913" s="93"/>
      <c r="F913" s="94" t="str">
        <f t="shared" si="14"/>
        <v/>
      </c>
    </row>
    <row r="914" spans="1:6" ht="15.75" customHeight="1" x14ac:dyDescent="0.2">
      <c r="A914" s="59">
        <v>911</v>
      </c>
      <c r="B914" s="92"/>
      <c r="C914" s="92"/>
      <c r="D914" s="92"/>
      <c r="E914" s="93"/>
      <c r="F914" s="94" t="str">
        <f t="shared" si="14"/>
        <v/>
      </c>
    </row>
    <row r="915" spans="1:6" ht="15.75" customHeight="1" x14ac:dyDescent="0.2">
      <c r="A915" s="59">
        <v>912</v>
      </c>
      <c r="B915" s="92"/>
      <c r="C915" s="92"/>
      <c r="D915" s="92"/>
      <c r="E915" s="93"/>
      <c r="F915" s="94" t="str">
        <f t="shared" si="14"/>
        <v/>
      </c>
    </row>
    <row r="916" spans="1:6" ht="15.75" customHeight="1" x14ac:dyDescent="0.2">
      <c r="A916" s="59">
        <v>913</v>
      </c>
      <c r="B916" s="92"/>
      <c r="C916" s="92"/>
      <c r="D916" s="92"/>
      <c r="E916" s="93"/>
      <c r="F916" s="94" t="str">
        <f t="shared" si="14"/>
        <v/>
      </c>
    </row>
    <row r="917" spans="1:6" ht="15.75" customHeight="1" x14ac:dyDescent="0.2">
      <c r="A917" s="59">
        <v>914</v>
      </c>
      <c r="B917" s="92"/>
      <c r="C917" s="92"/>
      <c r="D917" s="92"/>
      <c r="E917" s="93"/>
      <c r="F917" s="94" t="str">
        <f t="shared" si="14"/>
        <v/>
      </c>
    </row>
    <row r="918" spans="1:6" ht="15.75" customHeight="1" x14ac:dyDescent="0.2">
      <c r="A918" s="59">
        <v>915</v>
      </c>
      <c r="B918" s="92"/>
      <c r="C918" s="92"/>
      <c r="D918" s="92"/>
      <c r="E918" s="93"/>
      <c r="F918" s="94" t="str">
        <f t="shared" si="14"/>
        <v/>
      </c>
    </row>
    <row r="919" spans="1:6" ht="15.75" customHeight="1" x14ac:dyDescent="0.2">
      <c r="A919" s="59">
        <v>916</v>
      </c>
      <c r="B919" s="92"/>
      <c r="C919" s="92"/>
      <c r="D919" s="92"/>
      <c r="E919" s="93"/>
      <c r="F919" s="94" t="str">
        <f t="shared" si="14"/>
        <v/>
      </c>
    </row>
    <row r="920" spans="1:6" ht="15.75" customHeight="1" x14ac:dyDescent="0.2">
      <c r="A920" s="59">
        <v>917</v>
      </c>
      <c r="B920" s="92"/>
      <c r="C920" s="92"/>
      <c r="D920" s="92"/>
      <c r="E920" s="93"/>
      <c r="F920" s="94" t="str">
        <f t="shared" si="14"/>
        <v/>
      </c>
    </row>
    <row r="921" spans="1:6" ht="15.75" customHeight="1" x14ac:dyDescent="0.2">
      <c r="A921" s="59">
        <v>918</v>
      </c>
      <c r="B921" s="92"/>
      <c r="C921" s="92"/>
      <c r="D921" s="92"/>
      <c r="E921" s="93"/>
      <c r="F921" s="94" t="str">
        <f t="shared" si="14"/>
        <v/>
      </c>
    </row>
    <row r="922" spans="1:6" ht="15.75" customHeight="1" x14ac:dyDescent="0.2">
      <c r="A922" s="59">
        <v>919</v>
      </c>
      <c r="B922" s="92"/>
      <c r="C922" s="92"/>
      <c r="D922" s="92"/>
      <c r="E922" s="93"/>
      <c r="F922" s="94" t="str">
        <f t="shared" si="14"/>
        <v/>
      </c>
    </row>
    <row r="923" spans="1:6" ht="15.75" customHeight="1" x14ac:dyDescent="0.2">
      <c r="A923" s="59">
        <v>920</v>
      </c>
      <c r="B923" s="92"/>
      <c r="C923" s="92"/>
      <c r="D923" s="92"/>
      <c r="E923" s="93"/>
      <c r="F923" s="94" t="str">
        <f t="shared" si="14"/>
        <v/>
      </c>
    </row>
    <row r="924" spans="1:6" ht="15.75" customHeight="1" x14ac:dyDescent="0.2">
      <c r="A924" s="59">
        <v>921</v>
      </c>
      <c r="B924" s="92"/>
      <c r="C924" s="92"/>
      <c r="D924" s="92"/>
      <c r="E924" s="93"/>
      <c r="F924" s="94" t="str">
        <f t="shared" si="14"/>
        <v/>
      </c>
    </row>
    <row r="925" spans="1:6" ht="15.75" customHeight="1" x14ac:dyDescent="0.2">
      <c r="A925" s="59">
        <v>922</v>
      </c>
      <c r="B925" s="92"/>
      <c r="C925" s="92"/>
      <c r="D925" s="92"/>
      <c r="E925" s="93"/>
      <c r="F925" s="94" t="str">
        <f t="shared" si="14"/>
        <v/>
      </c>
    </row>
    <row r="926" spans="1:6" ht="15.75" customHeight="1" x14ac:dyDescent="0.2">
      <c r="A926" s="59">
        <v>923</v>
      </c>
      <c r="B926" s="92"/>
      <c r="C926" s="92"/>
      <c r="D926" s="92"/>
      <c r="E926" s="93"/>
      <c r="F926" s="94" t="str">
        <f t="shared" si="14"/>
        <v/>
      </c>
    </row>
    <row r="927" spans="1:6" ht="15.75" customHeight="1" x14ac:dyDescent="0.2">
      <c r="A927" s="59">
        <v>924</v>
      </c>
      <c r="B927" s="92"/>
      <c r="C927" s="92"/>
      <c r="D927" s="92"/>
      <c r="E927" s="93"/>
      <c r="F927" s="94" t="str">
        <f t="shared" si="14"/>
        <v/>
      </c>
    </row>
    <row r="928" spans="1:6" ht="15.75" customHeight="1" x14ac:dyDescent="0.2">
      <c r="A928" s="59">
        <v>925</v>
      </c>
      <c r="B928" s="92"/>
      <c r="C928" s="92"/>
      <c r="D928" s="92"/>
      <c r="E928" s="93"/>
      <c r="F928" s="94" t="str">
        <f t="shared" si="14"/>
        <v/>
      </c>
    </row>
    <row r="929" spans="1:6" ht="15.75" customHeight="1" x14ac:dyDescent="0.2">
      <c r="A929" s="59">
        <v>926</v>
      </c>
      <c r="B929" s="92"/>
      <c r="C929" s="92"/>
      <c r="D929" s="92"/>
      <c r="E929" s="93"/>
      <c r="F929" s="94" t="str">
        <f t="shared" si="14"/>
        <v/>
      </c>
    </row>
    <row r="930" spans="1:6" ht="15.75" customHeight="1" x14ac:dyDescent="0.2">
      <c r="A930" s="59">
        <v>927</v>
      </c>
      <c r="B930" s="92"/>
      <c r="C930" s="92"/>
      <c r="D930" s="92"/>
      <c r="E930" s="93"/>
      <c r="F930" s="94" t="str">
        <f t="shared" si="14"/>
        <v/>
      </c>
    </row>
    <row r="931" spans="1:6" ht="15.75" customHeight="1" x14ac:dyDescent="0.2">
      <c r="A931" s="59">
        <v>928</v>
      </c>
      <c r="B931" s="92"/>
      <c r="C931" s="92"/>
      <c r="D931" s="92"/>
      <c r="E931" s="93"/>
      <c r="F931" s="94" t="str">
        <f t="shared" si="14"/>
        <v/>
      </c>
    </row>
    <row r="932" spans="1:6" ht="15.75" customHeight="1" x14ac:dyDescent="0.2">
      <c r="A932" s="59">
        <v>929</v>
      </c>
      <c r="B932" s="92"/>
      <c r="C932" s="92"/>
      <c r="D932" s="92"/>
      <c r="E932" s="93"/>
      <c r="F932" s="94" t="str">
        <f t="shared" si="14"/>
        <v/>
      </c>
    </row>
    <row r="933" spans="1:6" ht="15.75" customHeight="1" x14ac:dyDescent="0.2">
      <c r="A933" s="59">
        <v>930</v>
      </c>
      <c r="B933" s="92"/>
      <c r="C933" s="92"/>
      <c r="D933" s="92"/>
      <c r="E933" s="93"/>
      <c r="F933" s="94" t="str">
        <f t="shared" si="14"/>
        <v/>
      </c>
    </row>
    <row r="934" spans="1:6" ht="15.75" customHeight="1" x14ac:dyDescent="0.2">
      <c r="A934" s="59">
        <v>931</v>
      </c>
      <c r="B934" s="92"/>
      <c r="C934" s="92"/>
      <c r="D934" s="92"/>
      <c r="E934" s="93"/>
      <c r="F934" s="94" t="str">
        <f t="shared" si="14"/>
        <v/>
      </c>
    </row>
    <row r="935" spans="1:6" ht="15.75" customHeight="1" x14ac:dyDescent="0.2">
      <c r="A935" s="59">
        <v>932</v>
      </c>
      <c r="B935" s="92"/>
      <c r="C935" s="92"/>
      <c r="D935" s="92"/>
      <c r="E935" s="93"/>
      <c r="F935" s="94" t="str">
        <f t="shared" si="14"/>
        <v/>
      </c>
    </row>
    <row r="936" spans="1:6" ht="15.75" customHeight="1" x14ac:dyDescent="0.2">
      <c r="A936" s="59">
        <v>933</v>
      </c>
      <c r="B936" s="92"/>
      <c r="C936" s="92"/>
      <c r="D936" s="92"/>
      <c r="E936" s="93"/>
      <c r="F936" s="94" t="str">
        <f t="shared" si="14"/>
        <v/>
      </c>
    </row>
    <row r="937" spans="1:6" ht="15.75" customHeight="1" x14ac:dyDescent="0.2">
      <c r="A937" s="59">
        <v>934</v>
      </c>
      <c r="B937" s="92"/>
      <c r="C937" s="92"/>
      <c r="D937" s="92"/>
      <c r="E937" s="93"/>
      <c r="F937" s="94" t="str">
        <f t="shared" si="14"/>
        <v/>
      </c>
    </row>
    <row r="938" spans="1:6" ht="15.75" customHeight="1" x14ac:dyDescent="0.2">
      <c r="A938" s="59">
        <v>935</v>
      </c>
      <c r="B938" s="92"/>
      <c r="C938" s="92"/>
      <c r="D938" s="92"/>
      <c r="E938" s="93"/>
      <c r="F938" s="94" t="str">
        <f t="shared" si="14"/>
        <v/>
      </c>
    </row>
    <row r="939" spans="1:6" ht="15.75" customHeight="1" x14ac:dyDescent="0.2">
      <c r="A939" s="59">
        <v>936</v>
      </c>
      <c r="B939" s="92"/>
      <c r="C939" s="92"/>
      <c r="D939" s="92"/>
      <c r="E939" s="93"/>
      <c r="F939" s="94" t="str">
        <f t="shared" si="14"/>
        <v/>
      </c>
    </row>
    <row r="940" spans="1:6" ht="15.75" customHeight="1" x14ac:dyDescent="0.2">
      <c r="A940" s="59">
        <v>937</v>
      </c>
      <c r="B940" s="92"/>
      <c r="C940" s="92"/>
      <c r="D940" s="92"/>
      <c r="E940" s="93"/>
      <c r="F940" s="94" t="str">
        <f t="shared" si="14"/>
        <v/>
      </c>
    </row>
    <row r="941" spans="1:6" ht="15.75" customHeight="1" x14ac:dyDescent="0.2">
      <c r="A941" s="59">
        <v>938</v>
      </c>
      <c r="B941" s="92"/>
      <c r="C941" s="92"/>
      <c r="D941" s="92"/>
      <c r="E941" s="93"/>
      <c r="F941" s="94" t="str">
        <f t="shared" si="14"/>
        <v/>
      </c>
    </row>
    <row r="942" spans="1:6" ht="15.75" customHeight="1" x14ac:dyDescent="0.2">
      <c r="A942" s="59">
        <v>939</v>
      </c>
      <c r="B942" s="92"/>
      <c r="C942" s="92"/>
      <c r="D942" s="92"/>
      <c r="E942" s="93"/>
      <c r="F942" s="94" t="str">
        <f t="shared" si="14"/>
        <v/>
      </c>
    </row>
    <row r="943" spans="1:6" ht="15.75" customHeight="1" x14ac:dyDescent="0.2">
      <c r="A943" s="59">
        <v>940</v>
      </c>
      <c r="B943" s="92"/>
      <c r="C943" s="92"/>
      <c r="D943" s="92"/>
      <c r="E943" s="93"/>
      <c r="F943" s="94" t="str">
        <f t="shared" si="14"/>
        <v/>
      </c>
    </row>
    <row r="944" spans="1:6" ht="15.75" customHeight="1" x14ac:dyDescent="0.2">
      <c r="A944" s="59">
        <v>941</v>
      </c>
      <c r="B944" s="92"/>
      <c r="C944" s="92"/>
      <c r="D944" s="92"/>
      <c r="E944" s="93"/>
      <c r="F944" s="94" t="str">
        <f t="shared" si="14"/>
        <v/>
      </c>
    </row>
    <row r="945" spans="1:6" ht="15.75" customHeight="1" x14ac:dyDescent="0.2">
      <c r="A945" s="59">
        <v>942</v>
      </c>
      <c r="B945" s="92"/>
      <c r="C945" s="92"/>
      <c r="D945" s="92"/>
      <c r="E945" s="93"/>
      <c r="F945" s="94" t="str">
        <f t="shared" si="14"/>
        <v/>
      </c>
    </row>
    <row r="946" spans="1:6" ht="15.75" customHeight="1" x14ac:dyDescent="0.2">
      <c r="A946" s="59">
        <v>943</v>
      </c>
      <c r="B946" s="92"/>
      <c r="C946" s="92"/>
      <c r="D946" s="92"/>
      <c r="E946" s="93"/>
      <c r="F946" s="94" t="str">
        <f t="shared" si="14"/>
        <v/>
      </c>
    </row>
    <row r="947" spans="1:6" ht="15.75" customHeight="1" x14ac:dyDescent="0.2">
      <c r="A947" s="59">
        <v>944</v>
      </c>
      <c r="B947" s="92"/>
      <c r="C947" s="92"/>
      <c r="D947" s="92"/>
      <c r="E947" s="93"/>
      <c r="F947" s="94" t="str">
        <f t="shared" si="14"/>
        <v/>
      </c>
    </row>
    <row r="948" spans="1:6" ht="15.75" customHeight="1" x14ac:dyDescent="0.2">
      <c r="A948" s="59">
        <v>945</v>
      </c>
      <c r="B948" s="92"/>
      <c r="C948" s="92"/>
      <c r="D948" s="92"/>
      <c r="E948" s="93"/>
      <c r="F948" s="94" t="str">
        <f t="shared" si="14"/>
        <v/>
      </c>
    </row>
    <row r="949" spans="1:6" ht="15.75" customHeight="1" x14ac:dyDescent="0.2">
      <c r="A949" s="59">
        <v>946</v>
      </c>
      <c r="B949" s="92"/>
      <c r="C949" s="92"/>
      <c r="D949" s="92"/>
      <c r="E949" s="93"/>
      <c r="F949" s="94" t="str">
        <f t="shared" si="14"/>
        <v/>
      </c>
    </row>
    <row r="950" spans="1:6" ht="15.75" customHeight="1" x14ac:dyDescent="0.2">
      <c r="A950" s="59">
        <v>947</v>
      </c>
      <c r="B950" s="92"/>
      <c r="C950" s="92"/>
      <c r="D950" s="92"/>
      <c r="E950" s="93"/>
      <c r="F950" s="94" t="str">
        <f t="shared" si="14"/>
        <v/>
      </c>
    </row>
    <row r="951" spans="1:6" ht="15.75" customHeight="1" x14ac:dyDescent="0.2">
      <c r="A951" s="59">
        <v>948</v>
      </c>
      <c r="B951" s="92"/>
      <c r="C951" s="92"/>
      <c r="D951" s="92"/>
      <c r="E951" s="93"/>
      <c r="F951" s="94" t="str">
        <f t="shared" si="14"/>
        <v/>
      </c>
    </row>
    <row r="952" spans="1:6" ht="15.75" customHeight="1" x14ac:dyDescent="0.2">
      <c r="A952" s="59">
        <v>949</v>
      </c>
      <c r="B952" s="92"/>
      <c r="C952" s="92"/>
      <c r="D952" s="92"/>
      <c r="E952" s="93"/>
      <c r="F952" s="94" t="str">
        <f t="shared" si="14"/>
        <v/>
      </c>
    </row>
    <row r="953" spans="1:6" ht="15.75" customHeight="1" x14ac:dyDescent="0.2">
      <c r="A953" s="59">
        <v>950</v>
      </c>
      <c r="B953" s="92"/>
      <c r="C953" s="92"/>
      <c r="D953" s="92"/>
      <c r="E953" s="93"/>
      <c r="F953" s="94" t="str">
        <f t="shared" si="14"/>
        <v/>
      </c>
    </row>
    <row r="954" spans="1:6" ht="15.75" customHeight="1" x14ac:dyDescent="0.2">
      <c r="A954" s="59">
        <v>951</v>
      </c>
      <c r="B954" s="92"/>
      <c r="C954" s="92"/>
      <c r="D954" s="92"/>
      <c r="E954" s="93"/>
      <c r="F954" s="94" t="str">
        <f t="shared" si="14"/>
        <v/>
      </c>
    </row>
    <row r="955" spans="1:6" ht="15.75" customHeight="1" x14ac:dyDescent="0.2">
      <c r="A955" s="59">
        <v>952</v>
      </c>
      <c r="B955" s="92"/>
      <c r="C955" s="92"/>
      <c r="D955" s="92"/>
      <c r="E955" s="93"/>
      <c r="F955" s="94" t="str">
        <f t="shared" si="14"/>
        <v/>
      </c>
    </row>
    <row r="956" spans="1:6" ht="15.75" customHeight="1" x14ac:dyDescent="0.2">
      <c r="A956" s="59">
        <v>953</v>
      </c>
      <c r="B956" s="92"/>
      <c r="C956" s="92"/>
      <c r="D956" s="92"/>
      <c r="E956" s="93"/>
      <c r="F956" s="94" t="str">
        <f t="shared" si="14"/>
        <v/>
      </c>
    </row>
    <row r="957" spans="1:6" ht="15.75" customHeight="1" x14ac:dyDescent="0.2">
      <c r="A957" s="59">
        <v>954</v>
      </c>
      <c r="B957" s="92"/>
      <c r="C957" s="92"/>
      <c r="D957" s="92"/>
      <c r="E957" s="93"/>
      <c r="F957" s="94" t="str">
        <f t="shared" si="14"/>
        <v/>
      </c>
    </row>
    <row r="958" spans="1:6" ht="15.75" customHeight="1" x14ac:dyDescent="0.2">
      <c r="A958" s="59">
        <v>955</v>
      </c>
      <c r="B958" s="92"/>
      <c r="C958" s="92"/>
      <c r="D958" s="92"/>
      <c r="E958" s="93"/>
      <c r="F958" s="94" t="str">
        <f t="shared" si="14"/>
        <v/>
      </c>
    </row>
    <row r="959" spans="1:6" ht="15.75" customHeight="1" x14ac:dyDescent="0.2">
      <c r="A959" s="59">
        <v>956</v>
      </c>
      <c r="B959" s="92"/>
      <c r="C959" s="92"/>
      <c r="D959" s="92"/>
      <c r="E959" s="93"/>
      <c r="F959" s="94" t="str">
        <f t="shared" si="14"/>
        <v/>
      </c>
    </row>
    <row r="960" spans="1:6" ht="15.75" customHeight="1" x14ac:dyDescent="0.2">
      <c r="A960" s="59">
        <v>957</v>
      </c>
      <c r="B960" s="92"/>
      <c r="C960" s="92"/>
      <c r="D960" s="92"/>
      <c r="E960" s="93"/>
      <c r="F960" s="94" t="str">
        <f t="shared" si="14"/>
        <v/>
      </c>
    </row>
    <row r="961" spans="1:6" ht="15.75" customHeight="1" x14ac:dyDescent="0.2">
      <c r="A961" s="59">
        <v>958</v>
      </c>
      <c r="B961" s="92"/>
      <c r="C961" s="92"/>
      <c r="D961" s="92"/>
      <c r="E961" s="93"/>
      <c r="F961" s="94" t="str">
        <f t="shared" si="14"/>
        <v/>
      </c>
    </row>
    <row r="962" spans="1:6" ht="15.75" customHeight="1" x14ac:dyDescent="0.2">
      <c r="A962" s="59">
        <v>959</v>
      </c>
      <c r="B962" s="92"/>
      <c r="C962" s="92"/>
      <c r="D962" s="92"/>
      <c r="E962" s="93"/>
      <c r="F962" s="94" t="str">
        <f t="shared" si="14"/>
        <v/>
      </c>
    </row>
    <row r="963" spans="1:6" ht="15.75" customHeight="1" x14ac:dyDescent="0.2">
      <c r="A963" s="59">
        <v>960</v>
      </c>
      <c r="B963" s="92"/>
      <c r="C963" s="92"/>
      <c r="D963" s="92"/>
      <c r="E963" s="93"/>
      <c r="F963" s="94" t="str">
        <f t="shared" si="14"/>
        <v/>
      </c>
    </row>
    <row r="964" spans="1:6" ht="15.75" customHeight="1" x14ac:dyDescent="0.2">
      <c r="A964" s="59">
        <v>961</v>
      </c>
      <c r="B964" s="92"/>
      <c r="C964" s="92"/>
      <c r="D964" s="92"/>
      <c r="E964" s="93"/>
      <c r="F964" s="94" t="str">
        <f t="shared" si="14"/>
        <v/>
      </c>
    </row>
    <row r="965" spans="1:6" ht="15.75" customHeight="1" x14ac:dyDescent="0.2">
      <c r="A965" s="59">
        <v>962</v>
      </c>
      <c r="B965" s="92"/>
      <c r="C965" s="92"/>
      <c r="D965" s="92"/>
      <c r="E965" s="93"/>
      <c r="F965" s="94" t="str">
        <f t="shared" ref="F965:F1003" si="15">IF(B965="","",CONCATENATE(PROPER(B965)," ",UPPER(C965)))</f>
        <v/>
      </c>
    </row>
    <row r="966" spans="1:6" ht="15.75" customHeight="1" x14ac:dyDescent="0.2">
      <c r="A966" s="59">
        <v>963</v>
      </c>
      <c r="B966" s="92"/>
      <c r="C966" s="92"/>
      <c r="D966" s="92"/>
      <c r="E966" s="93"/>
      <c r="F966" s="94" t="str">
        <f t="shared" si="15"/>
        <v/>
      </c>
    </row>
    <row r="967" spans="1:6" ht="15.75" customHeight="1" x14ac:dyDescent="0.2">
      <c r="A967" s="59">
        <v>964</v>
      </c>
      <c r="B967" s="92"/>
      <c r="C967" s="92"/>
      <c r="D967" s="92"/>
      <c r="E967" s="93"/>
      <c r="F967" s="94" t="str">
        <f t="shared" si="15"/>
        <v/>
      </c>
    </row>
    <row r="968" spans="1:6" ht="15.75" customHeight="1" x14ac:dyDescent="0.2">
      <c r="A968" s="59">
        <v>965</v>
      </c>
      <c r="B968" s="92"/>
      <c r="C968" s="92"/>
      <c r="D968" s="92"/>
      <c r="E968" s="93"/>
      <c r="F968" s="94" t="str">
        <f t="shared" si="15"/>
        <v/>
      </c>
    </row>
    <row r="969" spans="1:6" ht="15.75" customHeight="1" x14ac:dyDescent="0.2">
      <c r="A969" s="59">
        <v>966</v>
      </c>
      <c r="B969" s="92"/>
      <c r="C969" s="92"/>
      <c r="D969" s="92"/>
      <c r="E969" s="93"/>
      <c r="F969" s="94" t="str">
        <f t="shared" si="15"/>
        <v/>
      </c>
    </row>
    <row r="970" spans="1:6" ht="15.75" customHeight="1" x14ac:dyDescent="0.2">
      <c r="A970" s="59">
        <v>967</v>
      </c>
      <c r="B970" s="92"/>
      <c r="C970" s="92"/>
      <c r="D970" s="92"/>
      <c r="E970" s="93"/>
      <c r="F970" s="94" t="str">
        <f t="shared" si="15"/>
        <v/>
      </c>
    </row>
    <row r="971" spans="1:6" ht="15.75" customHeight="1" x14ac:dyDescent="0.2">
      <c r="A971" s="59">
        <v>968</v>
      </c>
      <c r="B971" s="92"/>
      <c r="C971" s="92"/>
      <c r="D971" s="92"/>
      <c r="E971" s="93"/>
      <c r="F971" s="94" t="str">
        <f t="shared" si="15"/>
        <v/>
      </c>
    </row>
    <row r="972" spans="1:6" ht="15.75" customHeight="1" x14ac:dyDescent="0.2">
      <c r="A972" s="59">
        <v>969</v>
      </c>
      <c r="B972" s="92"/>
      <c r="C972" s="92"/>
      <c r="D972" s="92"/>
      <c r="E972" s="93"/>
      <c r="F972" s="94" t="str">
        <f t="shared" si="15"/>
        <v/>
      </c>
    </row>
    <row r="973" spans="1:6" ht="15.75" customHeight="1" x14ac:dyDescent="0.2">
      <c r="A973" s="59">
        <v>970</v>
      </c>
      <c r="B973" s="92"/>
      <c r="C973" s="92"/>
      <c r="D973" s="92"/>
      <c r="E973" s="93"/>
      <c r="F973" s="94" t="str">
        <f t="shared" si="15"/>
        <v/>
      </c>
    </row>
    <row r="974" spans="1:6" ht="15.75" customHeight="1" x14ac:dyDescent="0.2">
      <c r="A974" s="59">
        <v>971</v>
      </c>
      <c r="B974" s="92"/>
      <c r="C974" s="92"/>
      <c r="D974" s="92"/>
      <c r="E974" s="93"/>
      <c r="F974" s="94" t="str">
        <f t="shared" si="15"/>
        <v/>
      </c>
    </row>
    <row r="975" spans="1:6" ht="15.75" customHeight="1" x14ac:dyDescent="0.2">
      <c r="A975" s="59">
        <v>972</v>
      </c>
      <c r="B975" s="92"/>
      <c r="C975" s="92"/>
      <c r="D975" s="92"/>
      <c r="E975" s="93"/>
      <c r="F975" s="94" t="str">
        <f t="shared" si="15"/>
        <v/>
      </c>
    </row>
    <row r="976" spans="1:6" ht="15.75" customHeight="1" x14ac:dyDescent="0.2">
      <c r="A976" s="59">
        <v>973</v>
      </c>
      <c r="B976" s="92"/>
      <c r="C976" s="92"/>
      <c r="D976" s="92"/>
      <c r="E976" s="93"/>
      <c r="F976" s="94" t="str">
        <f t="shared" si="15"/>
        <v/>
      </c>
    </row>
    <row r="977" spans="1:6" ht="15.75" customHeight="1" x14ac:dyDescent="0.2">
      <c r="A977" s="59">
        <v>974</v>
      </c>
      <c r="B977" s="92"/>
      <c r="C977" s="92"/>
      <c r="D977" s="92"/>
      <c r="E977" s="93"/>
      <c r="F977" s="94" t="str">
        <f t="shared" si="15"/>
        <v/>
      </c>
    </row>
    <row r="978" spans="1:6" ht="15.75" customHeight="1" x14ac:dyDescent="0.2">
      <c r="A978" s="59">
        <v>975</v>
      </c>
      <c r="B978" s="92"/>
      <c r="C978" s="92"/>
      <c r="D978" s="92"/>
      <c r="E978" s="93"/>
      <c r="F978" s="94" t="str">
        <f t="shared" si="15"/>
        <v/>
      </c>
    </row>
    <row r="979" spans="1:6" ht="15.75" customHeight="1" x14ac:dyDescent="0.2">
      <c r="A979" s="59">
        <v>976</v>
      </c>
      <c r="B979" s="92"/>
      <c r="C979" s="92"/>
      <c r="D979" s="92"/>
      <c r="E979" s="93"/>
      <c r="F979" s="94" t="str">
        <f t="shared" si="15"/>
        <v/>
      </c>
    </row>
    <row r="980" spans="1:6" ht="15.75" customHeight="1" x14ac:dyDescent="0.2">
      <c r="A980" s="59">
        <v>977</v>
      </c>
      <c r="B980" s="92"/>
      <c r="C980" s="92"/>
      <c r="D980" s="92"/>
      <c r="E980" s="93"/>
      <c r="F980" s="94" t="str">
        <f t="shared" si="15"/>
        <v/>
      </c>
    </row>
    <row r="981" spans="1:6" ht="15.75" customHeight="1" x14ac:dyDescent="0.2">
      <c r="A981" s="59">
        <v>978</v>
      </c>
      <c r="B981" s="92"/>
      <c r="C981" s="92"/>
      <c r="D981" s="92"/>
      <c r="E981" s="93"/>
      <c r="F981" s="94" t="str">
        <f t="shared" si="15"/>
        <v/>
      </c>
    </row>
    <row r="982" spans="1:6" ht="15.75" customHeight="1" x14ac:dyDescent="0.2">
      <c r="A982" s="59">
        <v>979</v>
      </c>
      <c r="B982" s="92"/>
      <c r="C982" s="92"/>
      <c r="D982" s="92"/>
      <c r="E982" s="93"/>
      <c r="F982" s="94" t="str">
        <f t="shared" si="15"/>
        <v/>
      </c>
    </row>
    <row r="983" spans="1:6" ht="15.75" customHeight="1" x14ac:dyDescent="0.2">
      <c r="A983" s="59">
        <v>980</v>
      </c>
      <c r="B983" s="92"/>
      <c r="C983" s="92"/>
      <c r="D983" s="92"/>
      <c r="E983" s="93"/>
      <c r="F983" s="94" t="str">
        <f t="shared" si="15"/>
        <v/>
      </c>
    </row>
    <row r="984" spans="1:6" ht="15.75" customHeight="1" x14ac:dyDescent="0.2">
      <c r="A984" s="59">
        <v>981</v>
      </c>
      <c r="B984" s="92"/>
      <c r="C984" s="92"/>
      <c r="D984" s="92"/>
      <c r="E984" s="93"/>
      <c r="F984" s="94" t="str">
        <f t="shared" si="15"/>
        <v/>
      </c>
    </row>
    <row r="985" spans="1:6" ht="15.75" customHeight="1" x14ac:dyDescent="0.2">
      <c r="A985" s="59">
        <v>982</v>
      </c>
      <c r="B985" s="92"/>
      <c r="C985" s="92"/>
      <c r="D985" s="92"/>
      <c r="E985" s="93"/>
      <c r="F985" s="94" t="str">
        <f t="shared" si="15"/>
        <v/>
      </c>
    </row>
    <row r="986" spans="1:6" ht="15.75" customHeight="1" x14ac:dyDescent="0.2">
      <c r="A986" s="59">
        <v>983</v>
      </c>
      <c r="B986" s="92"/>
      <c r="C986" s="92"/>
      <c r="D986" s="92"/>
      <c r="E986" s="93"/>
      <c r="F986" s="94" t="str">
        <f t="shared" si="15"/>
        <v/>
      </c>
    </row>
    <row r="987" spans="1:6" ht="15.75" customHeight="1" x14ac:dyDescent="0.2">
      <c r="A987" s="59">
        <v>984</v>
      </c>
      <c r="B987" s="92"/>
      <c r="C987" s="92"/>
      <c r="D987" s="92"/>
      <c r="E987" s="93"/>
      <c r="F987" s="94" t="str">
        <f t="shared" si="15"/>
        <v/>
      </c>
    </row>
    <row r="988" spans="1:6" ht="15.75" customHeight="1" x14ac:dyDescent="0.2">
      <c r="A988" s="59">
        <v>985</v>
      </c>
      <c r="B988" s="92"/>
      <c r="C988" s="92"/>
      <c r="D988" s="92"/>
      <c r="E988" s="93"/>
      <c r="F988" s="94" t="str">
        <f t="shared" si="15"/>
        <v/>
      </c>
    </row>
    <row r="989" spans="1:6" ht="15.75" customHeight="1" x14ac:dyDescent="0.2">
      <c r="A989" s="59">
        <v>986</v>
      </c>
      <c r="B989" s="92"/>
      <c r="C989" s="92"/>
      <c r="D989" s="92"/>
      <c r="E989" s="93"/>
      <c r="F989" s="94" t="str">
        <f t="shared" si="15"/>
        <v/>
      </c>
    </row>
    <row r="990" spans="1:6" ht="15.75" customHeight="1" x14ac:dyDescent="0.2">
      <c r="A990" s="59">
        <v>987</v>
      </c>
      <c r="B990" s="92"/>
      <c r="C990" s="92"/>
      <c r="D990" s="92"/>
      <c r="E990" s="93"/>
      <c r="F990" s="94" t="str">
        <f t="shared" si="15"/>
        <v/>
      </c>
    </row>
    <row r="991" spans="1:6" ht="15.75" customHeight="1" x14ac:dyDescent="0.2">
      <c r="A991" s="59">
        <v>988</v>
      </c>
      <c r="B991" s="92"/>
      <c r="C991" s="92"/>
      <c r="D991" s="92"/>
      <c r="E991" s="93"/>
      <c r="F991" s="94" t="str">
        <f t="shared" si="15"/>
        <v/>
      </c>
    </row>
    <row r="992" spans="1:6" ht="15.75" customHeight="1" x14ac:dyDescent="0.2">
      <c r="A992" s="59">
        <v>989</v>
      </c>
      <c r="B992" s="92"/>
      <c r="C992" s="92"/>
      <c r="D992" s="92"/>
      <c r="E992" s="93"/>
      <c r="F992" s="94" t="str">
        <f t="shared" si="15"/>
        <v/>
      </c>
    </row>
    <row r="993" spans="1:6" ht="15.75" customHeight="1" x14ac:dyDescent="0.2">
      <c r="A993" s="59">
        <v>990</v>
      </c>
      <c r="B993" s="92"/>
      <c r="C993" s="92"/>
      <c r="D993" s="92"/>
      <c r="E993" s="93"/>
      <c r="F993" s="94" t="str">
        <f t="shared" si="15"/>
        <v/>
      </c>
    </row>
    <row r="994" spans="1:6" ht="15.75" customHeight="1" x14ac:dyDescent="0.2">
      <c r="A994" s="59">
        <v>991</v>
      </c>
      <c r="B994" s="92"/>
      <c r="C994" s="92"/>
      <c r="D994" s="92"/>
      <c r="E994" s="93"/>
      <c r="F994" s="94" t="str">
        <f t="shared" si="15"/>
        <v/>
      </c>
    </row>
    <row r="995" spans="1:6" ht="15.75" customHeight="1" x14ac:dyDescent="0.2">
      <c r="A995" s="59">
        <v>992</v>
      </c>
      <c r="B995" s="92"/>
      <c r="C995" s="92"/>
      <c r="D995" s="92"/>
      <c r="E995" s="93"/>
      <c r="F995" s="94" t="str">
        <f t="shared" si="15"/>
        <v/>
      </c>
    </row>
    <row r="996" spans="1:6" ht="15.75" customHeight="1" x14ac:dyDescent="0.2">
      <c r="A996" s="59">
        <v>993</v>
      </c>
      <c r="B996" s="92"/>
      <c r="C996" s="92"/>
      <c r="D996" s="92"/>
      <c r="E996" s="93"/>
      <c r="F996" s="94" t="str">
        <f t="shared" si="15"/>
        <v/>
      </c>
    </row>
    <row r="997" spans="1:6" ht="15.75" customHeight="1" x14ac:dyDescent="0.2">
      <c r="A997" s="59">
        <v>994</v>
      </c>
      <c r="B997" s="92"/>
      <c r="C997" s="92"/>
      <c r="D997" s="92"/>
      <c r="E997" s="93"/>
      <c r="F997" s="94" t="str">
        <f t="shared" si="15"/>
        <v/>
      </c>
    </row>
    <row r="998" spans="1:6" ht="15.75" customHeight="1" x14ac:dyDescent="0.2">
      <c r="A998" s="59">
        <v>995</v>
      </c>
      <c r="B998" s="92"/>
      <c r="C998" s="92"/>
      <c r="D998" s="92"/>
      <c r="E998" s="93"/>
      <c r="F998" s="94" t="str">
        <f t="shared" si="15"/>
        <v/>
      </c>
    </row>
    <row r="999" spans="1:6" ht="15.75" customHeight="1" x14ac:dyDescent="0.2">
      <c r="A999" s="59">
        <v>996</v>
      </c>
      <c r="B999" s="92"/>
      <c r="C999" s="92"/>
      <c r="D999" s="92"/>
      <c r="E999" s="93"/>
      <c r="F999" s="94" t="str">
        <f t="shared" si="15"/>
        <v/>
      </c>
    </row>
    <row r="1000" spans="1:6" ht="15.75" customHeight="1" x14ac:dyDescent="0.2">
      <c r="A1000" s="59">
        <v>997</v>
      </c>
      <c r="B1000" s="92"/>
      <c r="C1000" s="92"/>
      <c r="D1000" s="92"/>
      <c r="E1000" s="93"/>
      <c r="F1000" s="94" t="str">
        <f t="shared" si="15"/>
        <v/>
      </c>
    </row>
    <row r="1001" spans="1:6" ht="15.75" customHeight="1" x14ac:dyDescent="0.2">
      <c r="A1001" s="59">
        <v>998</v>
      </c>
      <c r="B1001" s="92"/>
      <c r="C1001" s="92"/>
      <c r="D1001" s="92"/>
      <c r="E1001" s="93"/>
      <c r="F1001" s="94" t="str">
        <f t="shared" si="15"/>
        <v/>
      </c>
    </row>
    <row r="1002" spans="1:6" ht="15.75" customHeight="1" x14ac:dyDescent="0.2">
      <c r="A1002" s="59">
        <v>999</v>
      </c>
      <c r="B1002" s="92"/>
      <c r="C1002" s="92"/>
      <c r="D1002" s="92"/>
      <c r="E1002" s="93"/>
      <c r="F1002" s="94" t="str">
        <f t="shared" si="15"/>
        <v/>
      </c>
    </row>
    <row r="1003" spans="1:6" ht="15.75" customHeight="1" x14ac:dyDescent="0.2">
      <c r="A1003" s="59">
        <v>1000</v>
      </c>
      <c r="B1003" s="92"/>
      <c r="C1003" s="92"/>
      <c r="D1003" s="92"/>
      <c r="E1003" s="93"/>
      <c r="F1003" s="94" t="str">
        <f t="shared" si="15"/>
        <v/>
      </c>
    </row>
  </sheetData>
  <mergeCells count="6">
    <mergeCell ref="G2:L2"/>
    <mergeCell ref="G1:L1"/>
    <mergeCell ref="A1:F1"/>
    <mergeCell ref="A2:F2"/>
    <mergeCell ref="G3:I3"/>
    <mergeCell ref="J3:L3"/>
  </mergeCells>
  <phoneticPr fontId="23" type="noConversion"/>
  <dataValidations count="3">
    <dataValidation type="list" allowBlank="1" showInputMessage="1" showErrorMessage="1" sqref="E4:E1003" xr:uid="{E8209509-BB6F-4C11-ADF5-6DC291CED7E1}">
      <formula1>"Year 7/8,Year 9/10,Year 11/14"</formula1>
    </dataValidation>
    <dataValidation type="list" allowBlank="1" showInputMessage="1" showErrorMessage="1" sqref="J3:L3" xr:uid="{B50E37DF-1F7B-42B9-AD91-E371F3BA335F}">
      <formula1>"Afan Nedd Tawe,Cardiff &amp; the Vale,Dyfed,Eryri,Glamorgan Valleys,North East Wales,Powys,South East Wales"</formula1>
    </dataValidation>
    <dataValidation type="list" allowBlank="1" showInputMessage="1" showErrorMessage="1" sqref="D4:D1003" xr:uid="{61E05B44-45F9-47CB-9989-6DABEC2551CF}">
      <formula1>"Y7G-Y8G,Y7B-Y8B,Y9-Y10G,Y9-Y10B,Y11-Y14G,Y11-Y14B"</formula1>
    </dataValidation>
  </dataValidations>
  <hyperlinks>
    <hyperlink ref="N1" location="Dashboard!A1" display="dashboard" xr:uid="{7EDE4FD3-B0EA-45B2-9B5C-CBF72A90B170}"/>
  </hyperlinks>
  <printOptions horizontalCentered="1"/>
  <pageMargins left="0.19685039370078741" right="0.19685039370078741" top="0.19685039370078741" bottom="0.39370078740157483" header="0.19685039370078741" footer="0.19685039370078741"/>
  <pageSetup paperSize="9" scale="77" fitToHeight="15" orientation="portrait" r:id="rId1"/>
  <headerFooter>
    <oddFooter>&amp;R&amp;"Calibri Light,Regular"&amp;12&amp;P of &amp;N</oddFooter>
  </headerFooter>
  <rowBreaks count="6" manualBreakCount="6">
    <brk id="364" max="4" man="1"/>
    <brk id="515" max="4" man="1"/>
    <brk id="561" max="4" man="1"/>
    <brk id="21" max="4" man="1"/>
    <brk id="381" max="4" man="1"/>
    <brk id="684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FB7F0-E81D-459F-97F3-4ED00D7E3587}">
  <sheetPr codeName="Sheet31">
    <tabColor rgb="FFFFCCFF"/>
    <pageSetUpPr fitToPage="1"/>
  </sheetPr>
  <dimension ref="A1:R309"/>
  <sheetViews>
    <sheetView zoomScaleNormal="100" zoomScaleSheetLayoutView="100" workbookViewId="0">
      <pane ySplit="7" topLeftCell="A8" activePane="bottomLeft" state="frozen"/>
      <selection sqref="A1:L28"/>
      <selection pane="bottomLeft" activeCell="H9" sqref="H9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68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43</v>
      </c>
      <c r="K1" s="114"/>
      <c r="L1" s="131"/>
      <c r="M1" s="133" t="s">
        <v>45</v>
      </c>
      <c r="N1" s="134"/>
      <c r="O1" s="83"/>
      <c r="P1" s="83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4"/>
      <c r="P2" s="84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0"/>
      <c r="G3" s="40"/>
      <c r="H3" s="67"/>
      <c r="I3" s="119"/>
      <c r="J3" s="121" t="s">
        <v>44</v>
      </c>
      <c r="K3" s="122"/>
      <c r="L3" s="137"/>
      <c r="M3" s="139" t="s">
        <v>46</v>
      </c>
      <c r="N3" s="140"/>
      <c r="O3" s="84"/>
      <c r="P3" s="84"/>
    </row>
    <row r="4" spans="1:18" ht="20.100000000000001" customHeight="1" thickBot="1" x14ac:dyDescent="0.25">
      <c r="A4" s="9" t="s">
        <v>9</v>
      </c>
      <c r="C4" s="54"/>
      <c r="D4" s="54"/>
      <c r="E4" s="54"/>
      <c r="F4" s="40"/>
      <c r="G4" s="40"/>
      <c r="H4" s="67"/>
      <c r="I4" s="120"/>
      <c r="J4" s="123"/>
      <c r="K4" s="124"/>
      <c r="L4" s="138"/>
      <c r="M4" s="141"/>
      <c r="N4" s="142"/>
      <c r="O4" s="83"/>
      <c r="P4" s="83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1"/>
      <c r="G5" s="41"/>
      <c r="I5" s="127" t="s">
        <v>38</v>
      </c>
      <c r="J5" s="127"/>
    </row>
    <row r="6" spans="1:18" s="6" customFormat="1" ht="27.75" customHeight="1" x14ac:dyDescent="0.2">
      <c r="A6" s="125" t="str">
        <f>Dashboard!C4</f>
        <v>Yr 7 &amp; 8 Girls (Under 13) 2,000m</v>
      </c>
      <c r="B6" s="125"/>
      <c r="C6" s="125"/>
      <c r="D6" s="125"/>
      <c r="E6" s="125"/>
      <c r="F6" s="125"/>
      <c r="G6" s="125"/>
      <c r="H6" s="74" t="s">
        <v>42</v>
      </c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>
        <v>8.58</v>
      </c>
      <c r="G7" s="30">
        <v>58</v>
      </c>
      <c r="H7" s="74"/>
    </row>
    <row r="8" spans="1:18" ht="12" customHeight="1" x14ac:dyDescent="0.2">
      <c r="A8" s="45">
        <f>IF(OR(B8="",B8=0),"",1)</f>
        <v>1</v>
      </c>
      <c r="B8" s="57">
        <v>1</v>
      </c>
      <c r="C8" s="72" t="str">
        <f t="shared" ref="C8:C71" si="0">IFERROR(VLOOKUP($B8,Declarations,6,FALSE),"")</f>
        <v>Jessica EDWARDS</v>
      </c>
      <c r="D8" s="73" t="str">
        <f>IF(OR(B8="",B8=0),"",Declaration!$G$2)</f>
        <v>Llangatwg</v>
      </c>
      <c r="E8" s="46" t="str">
        <f t="shared" ref="E8:E71" si="1">IF(OR(F8=0,F8="",G8=""),"",IF(OR(G8=0),CONCATENATE(F8,":",TEXT(G8,"00#")),CONCATENATE(F8,":",TEXT(G8,"0#"))))</f>
        <v>8:58</v>
      </c>
      <c r="F8" s="31">
        <f>IF(OR(F7=0,F7=""),"",INT(F7))</f>
        <v>8</v>
      </c>
      <c r="G8" s="30">
        <f>G7</f>
        <v>58</v>
      </c>
      <c r="H8" s="75"/>
    </row>
    <row r="9" spans="1:18" ht="12" customHeight="1" x14ac:dyDescent="0.2">
      <c r="A9" s="45" t="str">
        <f>IF(OR(B9=0,B9=""),"",A8+1)</f>
        <v/>
      </c>
      <c r="B9" s="57"/>
      <c r="C9" s="72"/>
      <c r="D9" s="73"/>
      <c r="E9" s="46"/>
      <c r="F9" s="69"/>
      <c r="G9" s="56"/>
      <c r="H9" s="70"/>
    </row>
    <row r="10" spans="1:18" ht="12" customHeight="1" x14ac:dyDescent="0.2">
      <c r="A10" s="45" t="str">
        <f t="shared" ref="A10:A73" si="2">IF(OR(B10=0,B10=""),"",A9+1)</f>
        <v/>
      </c>
      <c r="B10" s="57"/>
      <c r="C10" s="72" t="str">
        <f t="shared" si="0"/>
        <v/>
      </c>
      <c r="D10" s="73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</row>
    <row r="11" spans="1:18" ht="12" customHeight="1" x14ac:dyDescent="0.2">
      <c r="A11" s="71" t="str">
        <f t="shared" si="2"/>
        <v/>
      </c>
      <c r="B11" s="57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</row>
    <row r="12" spans="1:18" ht="12" customHeight="1" x14ac:dyDescent="0.2">
      <c r="A12" s="71" t="str">
        <f t="shared" si="2"/>
        <v/>
      </c>
      <c r="B12" s="57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</row>
    <row r="13" spans="1:18" ht="12" customHeight="1" x14ac:dyDescent="0.2">
      <c r="A13" s="71" t="str">
        <f t="shared" si="2"/>
        <v/>
      </c>
      <c r="B13" s="57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</row>
    <row r="14" spans="1:18" ht="12" customHeight="1" x14ac:dyDescent="0.2">
      <c r="A14" s="71" t="str">
        <f t="shared" si="2"/>
        <v/>
      </c>
      <c r="B14" s="57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</row>
    <row r="15" spans="1:18" ht="12" customHeight="1" x14ac:dyDescent="0.2">
      <c r="A15" s="71" t="str">
        <f t="shared" si="2"/>
        <v/>
      </c>
      <c r="B15" s="57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</row>
    <row r="16" spans="1:18" ht="12" customHeight="1" x14ac:dyDescent="0.2">
      <c r="A16" s="71" t="str">
        <f t="shared" si="2"/>
        <v/>
      </c>
      <c r="B16" s="57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</row>
    <row r="17" spans="1:11" ht="12" customHeight="1" x14ac:dyDescent="0.2">
      <c r="A17" s="71" t="str">
        <f t="shared" si="2"/>
        <v/>
      </c>
      <c r="B17" s="57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</row>
    <row r="18" spans="1:11" ht="12" customHeight="1" x14ac:dyDescent="0.2">
      <c r="A18" s="71" t="str">
        <f t="shared" si="2"/>
        <v/>
      </c>
      <c r="B18" s="57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</row>
    <row r="19" spans="1:11" ht="12" customHeight="1" x14ac:dyDescent="0.2">
      <c r="A19" s="71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</row>
    <row r="20" spans="1:11" ht="12" customHeight="1" x14ac:dyDescent="0.2">
      <c r="A20" s="71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</row>
    <row r="21" spans="1:11" ht="12" customHeight="1" x14ac:dyDescent="0.2">
      <c r="A21" s="71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</row>
    <row r="22" spans="1:11" ht="12" customHeight="1" x14ac:dyDescent="0.2">
      <c r="A22" s="71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</row>
    <row r="23" spans="1:11" ht="12" customHeight="1" x14ac:dyDescent="0.2">
      <c r="A23" s="71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1" ht="12" customHeight="1" x14ac:dyDescent="0.2">
      <c r="A24" s="71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1" ht="12" customHeight="1" x14ac:dyDescent="0.2">
      <c r="A25" s="71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  <c r="I25" s="3" t="s">
        <v>39</v>
      </c>
    </row>
    <row r="26" spans="1:11" ht="12" customHeight="1" x14ac:dyDescent="0.2">
      <c r="A26" s="71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1" ht="12" customHeight="1" x14ac:dyDescent="0.2">
      <c r="A27" s="71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  <c r="I27" s="3" t="s">
        <v>40</v>
      </c>
    </row>
    <row r="28" spans="1:11" ht="12" customHeight="1" x14ac:dyDescent="0.2">
      <c r="A28" s="71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1" ht="12" customHeight="1" x14ac:dyDescent="0.2">
      <c r="A29" s="71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  <c r="I29" s="3" t="s">
        <v>41</v>
      </c>
    </row>
    <row r="30" spans="1:11" ht="12" customHeight="1" x14ac:dyDescent="0.2">
      <c r="A30" s="71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  <c r="I30" s="103"/>
      <c r="J30" s="103"/>
    </row>
    <row r="31" spans="1:11" ht="12" customHeight="1" x14ac:dyDescent="0.2">
      <c r="A31" s="71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  <c r="I31" s="103"/>
      <c r="J31" s="103"/>
      <c r="K31" s="102" t="s">
        <v>55</v>
      </c>
    </row>
    <row r="32" spans="1:11" ht="12" customHeight="1" x14ac:dyDescent="0.2">
      <c r="A32" s="71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  <c r="I32" s="103"/>
      <c r="J32" s="103"/>
      <c r="K32" s="102" t="s">
        <v>56</v>
      </c>
    </row>
    <row r="33" spans="1:11" ht="12" customHeight="1" x14ac:dyDescent="0.2">
      <c r="A33" s="71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  <c r="I33" s="103"/>
      <c r="J33" s="103"/>
      <c r="K33" s="102" t="s">
        <v>57</v>
      </c>
    </row>
    <row r="34" spans="1:11" ht="12" customHeight="1" x14ac:dyDescent="0.2">
      <c r="A34" s="71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  <c r="I34" s="103"/>
      <c r="J34" s="103"/>
      <c r="K34" s="102" t="s">
        <v>58</v>
      </c>
    </row>
    <row r="35" spans="1:11" ht="12" customHeight="1" x14ac:dyDescent="0.2">
      <c r="A35" s="71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  <c r="I35" s="103"/>
      <c r="J35" s="103"/>
    </row>
    <row r="36" spans="1:11" ht="12" customHeight="1" x14ac:dyDescent="0.2">
      <c r="A36" s="71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  <c r="I36" s="103"/>
      <c r="J36" s="103"/>
    </row>
    <row r="37" spans="1:11" ht="12" customHeight="1" x14ac:dyDescent="0.2">
      <c r="A37" s="71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  <c r="I37" s="103"/>
      <c r="J37" s="103"/>
    </row>
    <row r="38" spans="1:11" ht="12" customHeight="1" x14ac:dyDescent="0.2">
      <c r="A38" s="71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  <c r="I38" s="103"/>
      <c r="J38" s="103"/>
    </row>
    <row r="39" spans="1:11" ht="12" customHeight="1" x14ac:dyDescent="0.2">
      <c r="A39" s="71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  <c r="I39" s="103"/>
      <c r="J39" s="103"/>
    </row>
    <row r="40" spans="1:11" ht="12" customHeight="1" x14ac:dyDescent="0.2">
      <c r="A40" s="71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  <c r="I40" s="103"/>
      <c r="J40" s="103"/>
    </row>
    <row r="41" spans="1:11" ht="12" customHeight="1" x14ac:dyDescent="0.2">
      <c r="A41" s="71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  <c r="I41" s="103"/>
      <c r="J41" s="103"/>
    </row>
    <row r="42" spans="1:11" ht="12" customHeight="1" x14ac:dyDescent="0.2">
      <c r="A42" s="71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  <c r="I42" s="103"/>
      <c r="J42" s="103"/>
    </row>
    <row r="43" spans="1:11" ht="12" customHeight="1" x14ac:dyDescent="0.2">
      <c r="A43" s="71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  <c r="I43" s="103"/>
      <c r="J43" s="103"/>
    </row>
    <row r="44" spans="1:11" ht="12" customHeight="1" x14ac:dyDescent="0.2">
      <c r="A44" s="71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  <c r="I44" s="103"/>
      <c r="J44" s="103"/>
    </row>
    <row r="45" spans="1:11" ht="12" customHeight="1" x14ac:dyDescent="0.2">
      <c r="A45" s="71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11" ht="12" customHeight="1" x14ac:dyDescent="0.2">
      <c r="A46" s="71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11" ht="12" customHeight="1" x14ac:dyDescent="0.2">
      <c r="A47" s="71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11" ht="12" customHeight="1" x14ac:dyDescent="0.2">
      <c r="A48" s="71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71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71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71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71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71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71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71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71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71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71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71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71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71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71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71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71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71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71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71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71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71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71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71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71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71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71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71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71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71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71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71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71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71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71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71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71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71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71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71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71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71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71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71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71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71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71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71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71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71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71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71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71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71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71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71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71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71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71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71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71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71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71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71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71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71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71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71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71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71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71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71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71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71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71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71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71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71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71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71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71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71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71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71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71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71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71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71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71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71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71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71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71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71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71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71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71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71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71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71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71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71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71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71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71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71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71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71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71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71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71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71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71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71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71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71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71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71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71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71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71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71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71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71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71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71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71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71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71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71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71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71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71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71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71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71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71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71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71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71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71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71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71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71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71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71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71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71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71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71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71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71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71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71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71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71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71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71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71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71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71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71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71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71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71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71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71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71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71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71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71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71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71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71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71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71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71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71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71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71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71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71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71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71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71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71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71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71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71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71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71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71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71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71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71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71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71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71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71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71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71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71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71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71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71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71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71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71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71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71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71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71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71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71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71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71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71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71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71" t="str">
        <f t="shared" ref="A266:A307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71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71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71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71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71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71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71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71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71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71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71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71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71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71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71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71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71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71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71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71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71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71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71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71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71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71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71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71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71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71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71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71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71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71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71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71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71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71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71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71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71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71" t="str">
        <f t="shared" ref="A308" si="20">IF(OR(B308=0,B308=""),"",A307+1)</f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  <row r="309" spans="1:8" x14ac:dyDescent="0.2">
      <c r="A309" s="96"/>
      <c r="B309" s="96"/>
      <c r="C309" s="97"/>
      <c r="D309" s="98"/>
      <c r="E309" s="99"/>
      <c r="F309" s="100"/>
      <c r="G309" s="100"/>
      <c r="H309" s="101"/>
    </row>
  </sheetData>
  <sheetProtection selectLockedCells="1"/>
  <mergeCells count="14">
    <mergeCell ref="J1:K2"/>
    <mergeCell ref="I1:I2"/>
    <mergeCell ref="I3:I4"/>
    <mergeCell ref="J3:K4"/>
    <mergeCell ref="A6:G6"/>
    <mergeCell ref="I6:R6"/>
    <mergeCell ref="I5:J5"/>
    <mergeCell ref="C1:E1"/>
    <mergeCell ref="C3:E3"/>
    <mergeCell ref="C5:E5"/>
    <mergeCell ref="L1:L2"/>
    <mergeCell ref="M1:N2"/>
    <mergeCell ref="L3:L4"/>
    <mergeCell ref="M3:N4"/>
  </mergeCells>
  <phoneticPr fontId="24" type="noConversion"/>
  <conditionalFormatting sqref="B8:B308">
    <cfRule type="duplicateValues" dxfId="11" priority="56"/>
  </conditionalFormatting>
  <conditionalFormatting sqref="F8:G8 G7">
    <cfRule type="notContainsBlanks" dxfId="10" priority="46">
      <formula>LEN(TRIM(F7))&gt;0</formula>
    </cfRule>
  </conditionalFormatting>
  <hyperlinks>
    <hyperlink ref="I5" location="Dashboard!A1" display="dashboard" xr:uid="{D3848C36-AF39-4C10-BA11-C99E8B20AAE1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blackAndWhite="1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  <webPublishItems count="22">
    <webPublishItem id="13283" divId="2018 Welsh Schools Inter Schools Cross Country Championships Results_13283" sourceType="printArea" destinationFile="i:\wwwroot\Web_Directory\RACE 01R.html"/>
    <webPublishItem id="18679" divId="2018 Welsh Schools Inter Schools Cross Country Championships Results_18679" sourceType="printArea" destinationFile="i:\wwwroot\Web_Directory\Race 01R.html"/>
    <webPublishItem id="416" divId="2018 Welsh Schools Inter Schools Cross Country Championships Results_416" sourceType="printArea" destinationFile="i:\wwwroot\Web_Directory\Race 01R.html"/>
    <webPublishItem id="20490" divId="2018 Welsh Schools Inter Schools Cross Country Championships Results_20490" sourceType="printArea" destinationFile="i:\wwwroot\Web_Directory\Race 01R.html"/>
    <webPublishItem id="28981" divId="2018 Welsh Schools Inter Schools Cross Country Championships Results_28981" sourceType="printArea" destinationFile="i:\wwwroot\Web_Directory\Race 01R.html"/>
    <webPublishItem id="14221" divId="2018 Welsh Schools Inter Schools Cross Country Championships Results_14221" sourceType="printArea" destinationFile="i:\wwwroot\Web_Directory\Race 01R.html"/>
    <webPublishItem id="29945" divId="2018 Welsh Schools Inter Schools Cross Country Championships Results_29945" sourceType="printArea" destinationFile="i:\wwwroot\Web_Directory\Race 01R.html"/>
    <webPublishItem id="12665" divId="2019 Inter Regional &amp; Inter Schools XC Championships_12665" sourceType="printArea" destinationFile="i:\wwwroot\Web_Directory\Race 01R.html"/>
    <webPublishItem id="16446" divId="2019 Inter Regional &amp; Inter Schools XC Championships_16446" sourceType="printArea" destinationFile="i:\wwwroot\Web_Directory\Race 01R.html"/>
    <webPublishItem id="18449" divId="2019 Inter Regional &amp; Inter Schools XC Championships_18449" sourceType="printArea" destinationFile="i:\wwwroot\Web_Directory\Race 01R.html"/>
    <webPublishItem id="20999" divId="2019 Inter Regional &amp; Inter Schools XC Championships_20999" sourceType="printArea" destinationFile="i:\wwwroot\Web_Directory\Race 01R.html"/>
    <webPublishItem id="1723" divId="2019 Inter Regional &amp; Inter Schools XC Championships_1723" sourceType="printArea" destinationFile="i:\wwwroot\Web_Directory\Race 01R.html"/>
    <webPublishItem id="6343" divId="2019 Inter Regional &amp; Inter Schools XC Championships_6343" sourceType="printArea" destinationFile="i:\wwwroot\Web_Directory\Race 04R.html"/>
    <webPublishItem id="21733" divId="2019 Inter Regional &amp; Inter Schools XC Championships_21733" sourceType="printArea" destinationFile="i:\wwwroot\Web_Directory\Race_04R.html"/>
    <webPublishItem id="28394" divId="2019 Inter Regional &amp; Inter Schools XC Championships_28394" sourceType="printArea" destinationFile="i:\wwwroot\Web_Directory\RACE_04R.html"/>
    <webPublishItem id="8356" divId="2019 Inter Regional &amp; Inter Schools XC Championships_8356" sourceType="printArea" destinationFile="i:\wwwroot\Web_Directory\RACE_04R.html"/>
    <webPublishItem id="26519" divId="2019 Inter Regional &amp; Inter Schools XC Championships_26519" sourceType="printArea" destinationFile="i:\wwwroot\Web_Directory\RACE_04R.html"/>
    <webPublishItem id="20427" divId="2019 Inter Regional &amp; Inter Schools XC Championships_20427" sourceType="printArea" destinationFile="i:\wwwroot\Web_Directory\RACE_04R.html"/>
    <webPublishItem id="16581" divId="2019 Inter Regional &amp; Inter Schools XC Championships_16581" sourceType="printArea" destinationFile="i:\wwwroot\Web_Directory\RACE_04R.html"/>
    <webPublishItem id="27265" divId="2019 Inter Regional &amp; Inter Schools XC Championships_27265" sourceType="printArea" destinationFile="i:\wwwroot\Web_Directory\RACE_04R.html"/>
    <webPublishItem id="7385" divId="2019 Inter Regional &amp; Inter Schools XC Championships_7385" sourceType="printArea" destinationFile="i:\wwwroot\Web_Directory\RACE_04R.html"/>
    <webPublishItem id="22844" divId="2019 Inter Regional &amp; Inter Schools XC Championships_22844" sourceType="printArea" destinationFile="i:\wwwroot\Web_Directory\RACE_04R.html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69E1-0EB7-4B0A-88D5-67E33446B649}">
  <sheetPr codeName="Sheet32">
    <tabColor theme="3" tint="0.79998168889431442"/>
    <pageSetUpPr fitToPage="1"/>
  </sheetPr>
  <dimension ref="A1:R308"/>
  <sheetViews>
    <sheetView zoomScaleNormal="100" zoomScaleSheetLayoutView="100" workbookViewId="0">
      <pane ySplit="7" topLeftCell="A8" activePane="bottomLeft" state="frozen"/>
      <selection sqref="A1:L28"/>
      <selection pane="bottomLeft" activeCell="H9" sqref="H9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43</v>
      </c>
      <c r="K1" s="114"/>
      <c r="L1" s="131"/>
      <c r="M1" s="133" t="s">
        <v>45</v>
      </c>
      <c r="N1" s="134"/>
      <c r="O1" s="83"/>
      <c r="P1" s="83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4"/>
      <c r="P2" s="84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44</v>
      </c>
      <c r="K3" s="122"/>
      <c r="L3" s="137"/>
      <c r="M3" s="139" t="s">
        <v>46</v>
      </c>
      <c r="N3" s="140"/>
      <c r="O3" s="84"/>
      <c r="P3" s="84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3"/>
      <c r="P4" s="83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38</v>
      </c>
      <c r="J5" s="127"/>
    </row>
    <row r="6" spans="1:18" s="6" customFormat="1" ht="21" x14ac:dyDescent="0.2">
      <c r="A6" s="125" t="str">
        <f>Dashboard!C5</f>
        <v>Yr 7 &amp; 8 Boys (Under 13) 2,000m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/>
      <c r="H7" s="74"/>
    </row>
    <row r="8" spans="1:18" ht="12" customHeight="1" x14ac:dyDescent="0.2">
      <c r="A8" s="45" t="str">
        <f>IF(OR(B8="",B8=0),"",1)</f>
        <v/>
      </c>
      <c r="B8" s="57"/>
      <c r="C8" s="47" t="str">
        <f t="shared" ref="C8:C71" si="0">IFERROR(VLOOKUP($B8,Declarations,6,FALSE),"")</f>
        <v/>
      </c>
      <c r="D8" s="48" t="str">
        <f>IF(OR(B8="",B8=0),"",Declaration!$G$2)</f>
        <v/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/>
      <c r="H8" s="75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</row>
    <row r="17" spans="1:11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</row>
    <row r="18" spans="1:11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</row>
    <row r="19" spans="1:11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</row>
    <row r="20" spans="1:11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</row>
    <row r="21" spans="1:11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</row>
    <row r="22" spans="1:11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</row>
    <row r="23" spans="1:11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1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1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1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1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1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1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1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  <c r="I30" s="103"/>
      <c r="J30" s="103"/>
    </row>
    <row r="31" spans="1:11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  <c r="I31" s="103"/>
      <c r="J31" s="103"/>
      <c r="K31" s="102" t="s">
        <v>55</v>
      </c>
    </row>
    <row r="32" spans="1:11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  <c r="I32" s="103"/>
      <c r="J32" s="103"/>
      <c r="K32" s="102" t="s">
        <v>56</v>
      </c>
    </row>
    <row r="33" spans="1:11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  <c r="I33" s="103"/>
      <c r="J33" s="103"/>
      <c r="K33" s="102" t="s">
        <v>57</v>
      </c>
    </row>
    <row r="34" spans="1:11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  <c r="I34" s="103"/>
      <c r="J34" s="103"/>
      <c r="K34" s="102" t="s">
        <v>58</v>
      </c>
    </row>
    <row r="35" spans="1:11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  <c r="I35" s="103"/>
      <c r="J35" s="103"/>
    </row>
    <row r="36" spans="1:11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  <c r="I36" s="103"/>
      <c r="J36" s="103"/>
    </row>
    <row r="37" spans="1:11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  <c r="I37" s="103"/>
      <c r="J37" s="103"/>
    </row>
    <row r="38" spans="1:11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  <c r="I38" s="103"/>
      <c r="J38" s="103"/>
    </row>
    <row r="39" spans="1:11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  <c r="I39" s="103"/>
      <c r="J39" s="103"/>
    </row>
    <row r="40" spans="1:11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  <c r="I40" s="103"/>
      <c r="J40" s="103"/>
    </row>
    <row r="41" spans="1:11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  <c r="I41" s="103"/>
      <c r="J41" s="103"/>
    </row>
    <row r="42" spans="1:11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  <c r="I42" s="103"/>
      <c r="J42" s="103"/>
    </row>
    <row r="43" spans="1:11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  <c r="I43" s="103"/>
      <c r="J43" s="103"/>
    </row>
    <row r="44" spans="1:11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  <c r="I44" s="103"/>
      <c r="J44" s="103"/>
    </row>
    <row r="45" spans="1:11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11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11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11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9" priority="3"/>
  </conditionalFormatting>
  <conditionalFormatting sqref="F8:G8 G7">
    <cfRule type="notContainsBlanks" dxfId="8" priority="1">
      <formula>LEN(TRIM(F7))&gt;0</formula>
    </cfRule>
  </conditionalFormatting>
  <hyperlinks>
    <hyperlink ref="I5" location="Dashboard!A1" display="dashboard" xr:uid="{626A0888-2E37-468B-863F-518AA047F431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26F27-6D3E-4299-9337-CCE052F6A4F8}">
  <sheetPr codeName="Sheet33">
    <tabColor rgb="FFFFCCFF"/>
    <pageSetUpPr fitToPage="1"/>
  </sheetPr>
  <dimension ref="A1:R308"/>
  <sheetViews>
    <sheetView zoomScaleNormal="100" zoomScaleSheetLayoutView="100" workbookViewId="0">
      <pane ySplit="7" topLeftCell="A8" activePane="bottomLeft" state="frozen"/>
      <selection activeCell="L27" sqref="L27"/>
      <selection pane="bottomLeft" activeCell="G11" sqref="G11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43</v>
      </c>
      <c r="K1" s="114"/>
      <c r="L1" s="131"/>
      <c r="M1" s="133" t="s">
        <v>45</v>
      </c>
      <c r="N1" s="134"/>
      <c r="O1" s="83"/>
      <c r="P1" s="83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4"/>
      <c r="P2" s="84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44</v>
      </c>
      <c r="K3" s="122"/>
      <c r="L3" s="137"/>
      <c r="M3" s="139" t="s">
        <v>46</v>
      </c>
      <c r="N3" s="140"/>
      <c r="O3" s="84"/>
      <c r="P3" s="84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3"/>
      <c r="P4" s="83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38</v>
      </c>
      <c r="J5" s="127"/>
    </row>
    <row r="6" spans="1:18" s="6" customFormat="1" ht="21" x14ac:dyDescent="0.2">
      <c r="A6" s="125" t="str">
        <f>Dashboard!C6</f>
        <v>Yr9 &amp; 10 Girls (Under 15) 3,000m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/>
      <c r="H7" s="74"/>
    </row>
    <row r="8" spans="1:18" ht="12" customHeight="1" x14ac:dyDescent="0.2">
      <c r="A8" s="45" t="str">
        <f>IF(OR(B8="",B8=0),"",1)</f>
        <v/>
      </c>
      <c r="B8" s="57"/>
      <c r="C8" s="47" t="str">
        <f t="shared" ref="C8:C71" si="0">IFERROR(VLOOKUP($B8,Declarations,6,FALSE),"")</f>
        <v/>
      </c>
      <c r="D8" s="48" t="str">
        <f>IF(OR(B8="",B8=0),"",Declaration!$G$2)</f>
        <v/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/>
      <c r="H8" s="75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</row>
    <row r="17" spans="1:11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</row>
    <row r="18" spans="1:11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</row>
    <row r="19" spans="1:11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</row>
    <row r="20" spans="1:11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</row>
    <row r="21" spans="1:11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</row>
    <row r="22" spans="1:11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</row>
    <row r="23" spans="1:11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1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1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1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1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1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1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1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  <c r="I30" s="103"/>
      <c r="J30" s="103"/>
    </row>
    <row r="31" spans="1:11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  <c r="I31" s="103"/>
      <c r="J31" s="103"/>
      <c r="K31" s="102" t="s">
        <v>55</v>
      </c>
    </row>
    <row r="32" spans="1:11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  <c r="I32" s="103"/>
      <c r="J32" s="103"/>
      <c r="K32" s="102" t="s">
        <v>56</v>
      </c>
    </row>
    <row r="33" spans="1:11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  <c r="I33" s="103"/>
      <c r="J33" s="103"/>
      <c r="K33" s="102" t="s">
        <v>57</v>
      </c>
    </row>
    <row r="34" spans="1:11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  <c r="I34" s="103"/>
      <c r="J34" s="103"/>
      <c r="K34" s="102" t="s">
        <v>58</v>
      </c>
    </row>
    <row r="35" spans="1:11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  <c r="I35" s="103"/>
      <c r="J35" s="103"/>
    </row>
    <row r="36" spans="1:11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  <c r="I36" s="103"/>
      <c r="J36" s="103"/>
    </row>
    <row r="37" spans="1:11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  <c r="I37" s="103"/>
      <c r="J37" s="103"/>
    </row>
    <row r="38" spans="1:11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  <c r="I38" s="103"/>
      <c r="J38" s="103"/>
    </row>
    <row r="39" spans="1:11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  <c r="I39" s="103"/>
      <c r="J39" s="103"/>
    </row>
    <row r="40" spans="1:11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  <c r="I40" s="103"/>
      <c r="J40" s="103"/>
    </row>
    <row r="41" spans="1:11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  <c r="I41" s="103"/>
      <c r="J41" s="103"/>
    </row>
    <row r="42" spans="1:11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  <c r="I42" s="103"/>
      <c r="J42" s="103"/>
    </row>
    <row r="43" spans="1:11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  <c r="I43" s="103"/>
      <c r="J43" s="103"/>
    </row>
    <row r="44" spans="1:11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  <c r="I44" s="103"/>
      <c r="J44" s="103"/>
    </row>
    <row r="45" spans="1:11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11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11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11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7" priority="3"/>
  </conditionalFormatting>
  <conditionalFormatting sqref="F8:G8 G7">
    <cfRule type="notContainsBlanks" dxfId="6" priority="1">
      <formula>LEN(TRIM(F7))&gt;0</formula>
    </cfRule>
  </conditionalFormatting>
  <hyperlinks>
    <hyperlink ref="I5" location="Dashboard!A1" display="dashboard" xr:uid="{1D2120DE-E33D-495D-BBB7-D92598F72C0B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8D09B-DCEA-43F3-9D96-03539F63569C}">
  <sheetPr codeName="Sheet34">
    <tabColor theme="3" tint="0.79998168889431442"/>
    <pageSetUpPr fitToPage="1"/>
  </sheetPr>
  <dimension ref="A1:R308"/>
  <sheetViews>
    <sheetView tabSelected="1" zoomScaleNormal="100" zoomScaleSheetLayoutView="100" workbookViewId="0">
      <pane ySplit="7" topLeftCell="A8" activePane="bottomLeft" state="frozen"/>
      <selection activeCell="L27" sqref="L27"/>
      <selection pane="bottomLeft" activeCell="F9" sqref="F9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43</v>
      </c>
      <c r="K1" s="114"/>
      <c r="L1" s="131"/>
      <c r="M1" s="133" t="s">
        <v>45</v>
      </c>
      <c r="N1" s="134"/>
      <c r="O1" s="83"/>
      <c r="P1" s="83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4"/>
      <c r="P2" s="84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44</v>
      </c>
      <c r="K3" s="122"/>
      <c r="L3" s="137"/>
      <c r="M3" s="139" t="s">
        <v>46</v>
      </c>
      <c r="N3" s="140"/>
      <c r="O3" s="84"/>
      <c r="P3" s="84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3"/>
      <c r="P4" s="83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38</v>
      </c>
      <c r="J5" s="127"/>
    </row>
    <row r="6" spans="1:18" s="6" customFormat="1" ht="21" x14ac:dyDescent="0.2">
      <c r="A6" s="125" t="str">
        <f>Dashboard!C7</f>
        <v>Yr9 &amp; 10 Boys (Under 15) 3,000m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/>
      <c r="H7" s="74"/>
    </row>
    <row r="8" spans="1:18" ht="12" customHeight="1" x14ac:dyDescent="0.2">
      <c r="A8" s="45" t="str">
        <f>IF(OR(B8="",B8=0),"",1)</f>
        <v/>
      </c>
      <c r="B8" s="57"/>
      <c r="C8" s="47" t="str">
        <f t="shared" ref="C8:C71" si="0">IFERROR(VLOOKUP($B8,Declarations,6,FALSE),"")</f>
        <v/>
      </c>
      <c r="D8" s="48" t="str">
        <f>IF(OR(B8="",B8=0),"",Declaration!$G$2)</f>
        <v/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/>
      <c r="H8" s="75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/>
      <c r="F9" s="69"/>
      <c r="G9" s="56"/>
      <c r="H9" s="70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</row>
    <row r="17" spans="1:11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</row>
    <row r="18" spans="1:11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</row>
    <row r="19" spans="1:11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</row>
    <row r="20" spans="1:11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</row>
    <row r="21" spans="1:11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</row>
    <row r="22" spans="1:11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</row>
    <row r="23" spans="1:11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1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1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1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1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1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1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1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  <c r="I30" s="103"/>
      <c r="J30" s="103"/>
    </row>
    <row r="31" spans="1:11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  <c r="I31" s="103"/>
      <c r="J31" s="103"/>
      <c r="K31" s="102" t="s">
        <v>55</v>
      </c>
    </row>
    <row r="32" spans="1:11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  <c r="I32" s="103"/>
      <c r="J32" s="103"/>
      <c r="K32" s="102" t="s">
        <v>56</v>
      </c>
    </row>
    <row r="33" spans="1:11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  <c r="I33" s="103"/>
      <c r="J33" s="103"/>
      <c r="K33" s="102" t="s">
        <v>57</v>
      </c>
    </row>
    <row r="34" spans="1:11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  <c r="I34" s="103"/>
      <c r="J34" s="103"/>
      <c r="K34" s="102" t="s">
        <v>58</v>
      </c>
    </row>
    <row r="35" spans="1:11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  <c r="I35" s="103"/>
      <c r="J35" s="103"/>
    </row>
    <row r="36" spans="1:11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  <c r="I36" s="103"/>
      <c r="J36" s="103"/>
    </row>
    <row r="37" spans="1:11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  <c r="I37" s="103"/>
      <c r="J37" s="103"/>
    </row>
    <row r="38" spans="1:11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  <c r="I38" s="103"/>
      <c r="J38" s="103"/>
    </row>
    <row r="39" spans="1:11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  <c r="I39" s="103"/>
      <c r="J39" s="103"/>
    </row>
    <row r="40" spans="1:11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  <c r="I40" s="103"/>
      <c r="J40" s="103"/>
    </row>
    <row r="41" spans="1:11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  <c r="I41" s="103"/>
      <c r="J41" s="103"/>
    </row>
    <row r="42" spans="1:11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  <c r="I42" s="103"/>
      <c r="J42" s="103"/>
    </row>
    <row r="43" spans="1:11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  <c r="I43" s="103"/>
      <c r="J43" s="103"/>
    </row>
    <row r="44" spans="1:11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  <c r="I44" s="103"/>
      <c r="J44" s="103"/>
    </row>
    <row r="45" spans="1:11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11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11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11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5" priority="3"/>
  </conditionalFormatting>
  <conditionalFormatting sqref="F8:G8 G7">
    <cfRule type="notContainsBlanks" dxfId="4" priority="1">
      <formula>LEN(TRIM(F7))&gt;0</formula>
    </cfRule>
  </conditionalFormatting>
  <hyperlinks>
    <hyperlink ref="I5" location="Dashboard!A1" display="dashboard" xr:uid="{FA3B2164-EBE8-467B-ACFE-7B931620D885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A4F93-6E76-4FF9-8D25-B16368B1F63C}">
  <sheetPr codeName="Sheet35">
    <tabColor rgb="FFFFCCFF"/>
    <pageSetUpPr fitToPage="1"/>
  </sheetPr>
  <dimension ref="A1:R308"/>
  <sheetViews>
    <sheetView topLeftCell="E1" zoomScaleNormal="100" zoomScaleSheetLayoutView="100" workbookViewId="0">
      <pane ySplit="7" topLeftCell="A8" activePane="bottomLeft" state="frozen"/>
      <selection activeCell="L27" sqref="L27"/>
      <selection pane="bottomLeft" activeCell="I6" sqref="I6:R20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43</v>
      </c>
      <c r="K1" s="114"/>
      <c r="L1" s="131"/>
      <c r="M1" s="133" t="s">
        <v>45</v>
      </c>
      <c r="N1" s="134"/>
      <c r="O1" s="83"/>
      <c r="P1" s="83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4"/>
      <c r="P2" s="84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44</v>
      </c>
      <c r="K3" s="122"/>
      <c r="L3" s="137"/>
      <c r="M3" s="139" t="s">
        <v>46</v>
      </c>
      <c r="N3" s="140"/>
      <c r="O3" s="84"/>
      <c r="P3" s="84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3"/>
      <c r="P4" s="83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38</v>
      </c>
      <c r="J5" s="127"/>
    </row>
    <row r="6" spans="1:18" s="6" customFormat="1" ht="21" x14ac:dyDescent="0.2">
      <c r="A6" s="125" t="str">
        <f>Dashboard!C8</f>
        <v>Yr11 &amp; 12 Girls (Under 17) &amp; Yr 13 &amp; 14 Girls (Under 20) 4,000m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 t="s">
        <v>4</v>
      </c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>
        <f>(F7-(INT(F7)))*100</f>
        <v>0</v>
      </c>
      <c r="H7" s="74"/>
    </row>
    <row r="8" spans="1:18" ht="12" customHeight="1" x14ac:dyDescent="0.2">
      <c r="A8" s="45">
        <f>IF(OR(B8="",B8=0),"",1)</f>
        <v>1</v>
      </c>
      <c r="B8" s="57">
        <v>2</v>
      </c>
      <c r="C8" s="47" t="str">
        <f t="shared" ref="C8:C71" si="0">IFERROR(VLOOKUP($B8,Declarations,6,FALSE),"")</f>
        <v>Steve JONES</v>
      </c>
      <c r="D8" s="48" t="str">
        <f>IF(OR(B8="",B8=0),"",Declaration!$G$2)</f>
        <v>Llangatwg</v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>
        <f>G7</f>
        <v>0</v>
      </c>
      <c r="H8" s="75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</row>
    <row r="17" spans="1:11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</row>
    <row r="18" spans="1:11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</row>
    <row r="19" spans="1:11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</row>
    <row r="20" spans="1:11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</row>
    <row r="21" spans="1:11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</row>
    <row r="22" spans="1:11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</row>
    <row r="23" spans="1:11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1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1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1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1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1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1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1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  <c r="I30" s="103"/>
      <c r="J30" s="103"/>
    </row>
    <row r="31" spans="1:11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  <c r="I31" s="103"/>
      <c r="J31" s="103"/>
      <c r="K31" s="102" t="s">
        <v>55</v>
      </c>
    </row>
    <row r="32" spans="1:11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  <c r="I32" s="103"/>
      <c r="J32" s="103"/>
      <c r="K32" s="102" t="s">
        <v>56</v>
      </c>
    </row>
    <row r="33" spans="1:11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  <c r="I33" s="103"/>
      <c r="J33" s="103"/>
      <c r="K33" s="102" t="s">
        <v>57</v>
      </c>
    </row>
    <row r="34" spans="1:11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  <c r="I34" s="103"/>
      <c r="J34" s="103"/>
      <c r="K34" s="102" t="s">
        <v>58</v>
      </c>
    </row>
    <row r="35" spans="1:11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  <c r="I35" s="103"/>
      <c r="J35" s="103"/>
    </row>
    <row r="36" spans="1:11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  <c r="I36" s="103"/>
      <c r="J36" s="103"/>
    </row>
    <row r="37" spans="1:11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  <c r="I37" s="103"/>
      <c r="J37" s="103"/>
    </row>
    <row r="38" spans="1:11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  <c r="I38" s="103"/>
      <c r="J38" s="103"/>
    </row>
    <row r="39" spans="1:11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  <c r="I39" s="103"/>
      <c r="J39" s="103"/>
    </row>
    <row r="40" spans="1:11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  <c r="I40" s="103"/>
      <c r="J40" s="103"/>
    </row>
    <row r="41" spans="1:11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  <c r="I41" s="103"/>
      <c r="J41" s="103"/>
    </row>
    <row r="42" spans="1:11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  <c r="I42" s="103"/>
      <c r="J42" s="103"/>
    </row>
    <row r="43" spans="1:11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  <c r="I43" s="103"/>
      <c r="J43" s="103"/>
    </row>
    <row r="44" spans="1:11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  <c r="I44" s="103"/>
      <c r="J44" s="103"/>
    </row>
    <row r="45" spans="1:11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11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11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11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3" priority="3"/>
  </conditionalFormatting>
  <conditionalFormatting sqref="F8:G8 G7">
    <cfRule type="notContainsBlanks" dxfId="2" priority="1">
      <formula>LEN(TRIM(F7))&gt;0</formula>
    </cfRule>
  </conditionalFormatting>
  <hyperlinks>
    <hyperlink ref="I5" location="Dashboard!A1" display="dashboard" xr:uid="{44019227-0ADD-4F11-9D64-32B5564B6EDD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D60D-B87D-4736-B3B4-304243CADB98}">
  <sheetPr codeName="Sheet36">
    <tabColor theme="3" tint="0.79998168889431442"/>
    <pageSetUpPr fitToPage="1"/>
  </sheetPr>
  <dimension ref="A1:R308"/>
  <sheetViews>
    <sheetView showZeros="0" zoomScaleNormal="100" zoomScaleSheetLayoutView="100" workbookViewId="0">
      <pane ySplit="7" topLeftCell="A8" activePane="bottomLeft" state="frozen"/>
      <selection activeCell="L27" sqref="L27"/>
      <selection pane="bottomLeft" activeCell="I6" sqref="I6:R20"/>
    </sheetView>
  </sheetViews>
  <sheetFormatPr defaultRowHeight="12.75" x14ac:dyDescent="0.2"/>
  <cols>
    <col min="1" max="2" width="10.7109375" style="2" customWidth="1"/>
    <col min="3" max="3" width="25.7109375" style="3" customWidth="1"/>
    <col min="4" max="4" width="20.5703125" style="4" customWidth="1"/>
    <col min="5" max="5" width="10.7109375" style="5" customWidth="1"/>
    <col min="6" max="7" width="10.7109375" style="1" customWidth="1"/>
    <col min="8" max="8" width="9.140625" style="2"/>
    <col min="9" max="16384" width="9.140625" style="3"/>
  </cols>
  <sheetData>
    <row r="1" spans="1:18" ht="20.100000000000001" customHeight="1" x14ac:dyDescent="0.2">
      <c r="A1" s="10" t="s">
        <v>10</v>
      </c>
      <c r="C1" s="128" t="str">
        <f>Dashboard!$A$2</f>
        <v>Schools XC Challenge</v>
      </c>
      <c r="D1" s="128"/>
      <c r="E1" s="128"/>
      <c r="H1" s="67"/>
      <c r="I1" s="117"/>
      <c r="J1" s="113" t="s">
        <v>43</v>
      </c>
      <c r="K1" s="114"/>
      <c r="L1" s="131"/>
      <c r="M1" s="133" t="s">
        <v>45</v>
      </c>
      <c r="N1" s="134"/>
      <c r="O1" s="83"/>
      <c r="P1" s="83"/>
    </row>
    <row r="2" spans="1:18" ht="20.100000000000001" customHeight="1" thickBot="1" x14ac:dyDescent="0.25">
      <c r="A2" s="9" t="s">
        <v>9</v>
      </c>
      <c r="C2" s="44"/>
      <c r="D2" s="44"/>
      <c r="E2" s="44"/>
      <c r="H2" s="67"/>
      <c r="I2" s="118"/>
      <c r="J2" s="115"/>
      <c r="K2" s="116"/>
      <c r="L2" s="132"/>
      <c r="M2" s="135"/>
      <c r="N2" s="136"/>
      <c r="O2" s="84"/>
      <c r="P2" s="84"/>
    </row>
    <row r="3" spans="1:18" ht="20.100000000000001" customHeight="1" x14ac:dyDescent="0.2">
      <c r="A3" s="9" t="s">
        <v>9</v>
      </c>
      <c r="C3" s="129" t="str">
        <f>Dashboard!$A$1</f>
        <v>WSAA Virtual Programme 2020/2021</v>
      </c>
      <c r="D3" s="129"/>
      <c r="E3" s="129"/>
      <c r="F3" s="42"/>
      <c r="G3" s="42"/>
      <c r="H3" s="67"/>
      <c r="I3" s="119"/>
      <c r="J3" s="121" t="s">
        <v>44</v>
      </c>
      <c r="K3" s="122"/>
      <c r="L3" s="137"/>
      <c r="M3" s="139" t="s">
        <v>46</v>
      </c>
      <c r="N3" s="140"/>
      <c r="O3" s="84"/>
      <c r="P3" s="84"/>
    </row>
    <row r="4" spans="1:18" ht="20.100000000000001" customHeight="1" thickBot="1" x14ac:dyDescent="0.25">
      <c r="A4" s="9" t="s">
        <v>9</v>
      </c>
      <c r="C4" s="54"/>
      <c r="D4" s="54"/>
      <c r="E4" s="54"/>
      <c r="F4" s="42"/>
      <c r="G4" s="42"/>
      <c r="H4" s="67"/>
      <c r="I4" s="120"/>
      <c r="J4" s="123"/>
      <c r="K4" s="124"/>
      <c r="L4" s="138"/>
      <c r="M4" s="141"/>
      <c r="N4" s="142"/>
      <c r="O4" s="83"/>
      <c r="P4" s="83"/>
    </row>
    <row r="5" spans="1:18" ht="20.100000000000001" customHeight="1" x14ac:dyDescent="0.2">
      <c r="A5" s="9" t="s">
        <v>9</v>
      </c>
      <c r="C5" s="130" t="str">
        <f>Dashboard!$C$1</f>
        <v>from Monday 30th Nov-Friday 18th Dec</v>
      </c>
      <c r="D5" s="130"/>
      <c r="E5" s="130"/>
      <c r="F5" s="43"/>
      <c r="G5" s="43"/>
      <c r="I5" s="127" t="s">
        <v>38</v>
      </c>
      <c r="J5" s="127"/>
    </row>
    <row r="6" spans="1:18" s="6" customFormat="1" ht="21" x14ac:dyDescent="0.2">
      <c r="A6" s="125" t="str">
        <f>Dashboard!C9</f>
        <v>Yr11 &amp; 12 Boys (Under 17) &amp; Yr 13 &amp; 14 Boys (Under 20) 4,000m</v>
      </c>
      <c r="B6" s="125"/>
      <c r="C6" s="125"/>
      <c r="D6" s="125"/>
      <c r="E6" s="125"/>
      <c r="F6" s="125"/>
      <c r="G6" s="125"/>
      <c r="H6" s="39"/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2" customHeight="1" x14ac:dyDescent="0.2">
      <c r="A7" s="32"/>
      <c r="B7" s="32" t="s">
        <v>3</v>
      </c>
      <c r="C7" s="33" t="s">
        <v>7</v>
      </c>
      <c r="D7" s="35" t="s">
        <v>8</v>
      </c>
      <c r="E7" s="34" t="s">
        <v>5</v>
      </c>
      <c r="F7" s="55"/>
      <c r="G7" s="30">
        <f>(F7-(INT(F7)))*100</f>
        <v>0</v>
      </c>
      <c r="H7" s="74"/>
    </row>
    <row r="8" spans="1:18" ht="12" customHeight="1" x14ac:dyDescent="0.2">
      <c r="A8" s="45" t="str">
        <f>IF(OR(B8="",B8=0),"",1)</f>
        <v/>
      </c>
      <c r="B8" s="57"/>
      <c r="C8" s="47" t="str">
        <f t="shared" ref="C8:C71" si="0">IFERROR(VLOOKUP($B8,Declarations,6,FALSE),"")</f>
        <v/>
      </c>
      <c r="D8" s="48" t="str">
        <f>IF(OR(B8="",B8=0),"",Declaration!$G$2)</f>
        <v/>
      </c>
      <c r="E8" s="46" t="str">
        <f t="shared" ref="E8:E71" si="1">IF(OR(F8=0,F8="",G8=""),"",IF(OR(G8=0),CONCATENATE(F8,":",TEXT(G8,"00#")),CONCATENATE(F8,":",TEXT(G8,"0#"))))</f>
        <v/>
      </c>
      <c r="F8" s="31" t="str">
        <f>IF(OR(F7=0,F7=""),"",INT(F7))</f>
        <v/>
      </c>
      <c r="G8" s="30">
        <f>G7</f>
        <v>0</v>
      </c>
      <c r="H8" s="75"/>
    </row>
    <row r="9" spans="1:18" ht="12" customHeight="1" x14ac:dyDescent="0.2">
      <c r="A9" s="45" t="str">
        <f>IF(OR(B9=0,B9=""),"",A8+1)</f>
        <v/>
      </c>
      <c r="B9" s="57"/>
      <c r="C9" s="47" t="str">
        <f t="shared" si="0"/>
        <v/>
      </c>
      <c r="D9" s="48" t="str">
        <f>IF(OR(B9="",B9=0),"",Declaration!$G$2)</f>
        <v/>
      </c>
      <c r="E9" s="46" t="str">
        <f t="shared" si="1"/>
        <v/>
      </c>
      <c r="F9" s="69" t="str">
        <f>IF(OR(F8="",G8="",G9=""),"",IF(G9&lt;G8,F8+1,F8)+H9)</f>
        <v/>
      </c>
      <c r="G9" s="56"/>
      <c r="H9" s="70"/>
    </row>
    <row r="10" spans="1:18" ht="12" customHeight="1" x14ac:dyDescent="0.2">
      <c r="A10" s="45" t="str">
        <f t="shared" ref="A10:A73" si="2">IF(OR(B10=0,B10=""),"",A9+1)</f>
        <v/>
      </c>
      <c r="B10" s="57"/>
      <c r="C10" s="47" t="str">
        <f t="shared" si="0"/>
        <v/>
      </c>
      <c r="D10" s="48" t="str">
        <f>IF(OR(B10="",B10=0),"",Declaration!$G$2)</f>
        <v/>
      </c>
      <c r="E10" s="46" t="str">
        <f t="shared" si="1"/>
        <v/>
      </c>
      <c r="F10" s="69" t="str">
        <f t="shared" ref="F10:F73" si="3">IF(OR(F9="",G9="",G10=""),"",IF(G10&lt;G9,F9+1,F9)+H10)</f>
        <v/>
      </c>
      <c r="G10" s="56"/>
      <c r="H10" s="70"/>
    </row>
    <row r="11" spans="1:18" ht="12" customHeight="1" x14ac:dyDescent="0.2">
      <c r="A11" s="45" t="str">
        <f t="shared" si="2"/>
        <v/>
      </c>
      <c r="B11" s="58"/>
      <c r="C11" s="47" t="str">
        <f t="shared" si="0"/>
        <v/>
      </c>
      <c r="D11" s="48" t="str">
        <f>IF(OR(B11="",B11=0),"",Declaration!$G$2)</f>
        <v/>
      </c>
      <c r="E11" s="46" t="str">
        <f t="shared" si="1"/>
        <v/>
      </c>
      <c r="F11" s="69" t="str">
        <f t="shared" si="3"/>
        <v/>
      </c>
      <c r="G11" s="56"/>
      <c r="H11" s="70"/>
    </row>
    <row r="12" spans="1:18" ht="12" customHeight="1" x14ac:dyDescent="0.2">
      <c r="A12" s="45" t="str">
        <f t="shared" si="2"/>
        <v/>
      </c>
      <c r="B12" s="58"/>
      <c r="C12" s="47" t="str">
        <f t="shared" si="0"/>
        <v/>
      </c>
      <c r="D12" s="48" t="str">
        <f>IF(OR(B12="",B12=0),"",Declaration!$G$2)</f>
        <v/>
      </c>
      <c r="E12" s="46" t="str">
        <f t="shared" si="1"/>
        <v/>
      </c>
      <c r="F12" s="69" t="str">
        <f t="shared" si="3"/>
        <v/>
      </c>
      <c r="G12" s="56"/>
      <c r="H12" s="70"/>
    </row>
    <row r="13" spans="1:18" ht="12" customHeight="1" x14ac:dyDescent="0.2">
      <c r="A13" s="45" t="str">
        <f t="shared" si="2"/>
        <v/>
      </c>
      <c r="B13" s="58"/>
      <c r="C13" s="47" t="str">
        <f t="shared" si="0"/>
        <v/>
      </c>
      <c r="D13" s="48" t="str">
        <f>IF(OR(B13="",B13=0),"",Declaration!$G$2)</f>
        <v/>
      </c>
      <c r="E13" s="46" t="str">
        <f t="shared" si="1"/>
        <v/>
      </c>
      <c r="F13" s="69" t="str">
        <f t="shared" si="3"/>
        <v/>
      </c>
      <c r="G13" s="56"/>
      <c r="H13" s="70"/>
    </row>
    <row r="14" spans="1:18" ht="12" customHeight="1" x14ac:dyDescent="0.2">
      <c r="A14" s="45" t="str">
        <f t="shared" si="2"/>
        <v/>
      </c>
      <c r="B14" s="58"/>
      <c r="C14" s="47" t="str">
        <f t="shared" si="0"/>
        <v/>
      </c>
      <c r="D14" s="48" t="str">
        <f>IF(OR(B14="",B14=0),"",Declaration!$G$2)</f>
        <v/>
      </c>
      <c r="E14" s="46" t="str">
        <f t="shared" si="1"/>
        <v/>
      </c>
      <c r="F14" s="69" t="str">
        <f t="shared" si="3"/>
        <v/>
      </c>
      <c r="G14" s="56"/>
      <c r="H14" s="70"/>
    </row>
    <row r="15" spans="1:18" ht="12" customHeight="1" x14ac:dyDescent="0.2">
      <c r="A15" s="45" t="str">
        <f t="shared" si="2"/>
        <v/>
      </c>
      <c r="B15" s="58"/>
      <c r="C15" s="47" t="str">
        <f t="shared" si="0"/>
        <v/>
      </c>
      <c r="D15" s="48" t="str">
        <f>IF(OR(B15="",B15=0),"",Declaration!$G$2)</f>
        <v/>
      </c>
      <c r="E15" s="46" t="str">
        <f t="shared" si="1"/>
        <v/>
      </c>
      <c r="F15" s="69" t="str">
        <f t="shared" si="3"/>
        <v/>
      </c>
      <c r="G15" s="56"/>
      <c r="H15" s="70"/>
    </row>
    <row r="16" spans="1:18" ht="12" customHeight="1" x14ac:dyDescent="0.2">
      <c r="A16" s="45" t="str">
        <f t="shared" si="2"/>
        <v/>
      </c>
      <c r="B16" s="58"/>
      <c r="C16" s="47" t="str">
        <f t="shared" si="0"/>
        <v/>
      </c>
      <c r="D16" s="48" t="str">
        <f>IF(OR(B16="",B16=0),"",Declaration!$G$2)</f>
        <v/>
      </c>
      <c r="E16" s="46" t="str">
        <f t="shared" si="1"/>
        <v/>
      </c>
      <c r="F16" s="69" t="str">
        <f t="shared" si="3"/>
        <v/>
      </c>
      <c r="G16" s="56"/>
      <c r="H16" s="70"/>
    </row>
    <row r="17" spans="1:11" ht="12" customHeight="1" x14ac:dyDescent="0.2">
      <c r="A17" s="45" t="str">
        <f t="shared" si="2"/>
        <v/>
      </c>
      <c r="B17" s="58"/>
      <c r="C17" s="47" t="str">
        <f t="shared" si="0"/>
        <v/>
      </c>
      <c r="D17" s="48" t="str">
        <f>IF(OR(B17="",B17=0),"",Declaration!$G$2)</f>
        <v/>
      </c>
      <c r="E17" s="46" t="str">
        <f t="shared" si="1"/>
        <v/>
      </c>
      <c r="F17" s="69" t="str">
        <f t="shared" si="3"/>
        <v/>
      </c>
      <c r="G17" s="56"/>
      <c r="H17" s="70"/>
    </row>
    <row r="18" spans="1:11" ht="12" customHeight="1" x14ac:dyDescent="0.2">
      <c r="A18" s="45" t="str">
        <f t="shared" si="2"/>
        <v/>
      </c>
      <c r="B18" s="58"/>
      <c r="C18" s="47" t="str">
        <f t="shared" si="0"/>
        <v/>
      </c>
      <c r="D18" s="48" t="str">
        <f>IF(OR(B18="",B18=0),"",Declaration!$G$2)</f>
        <v/>
      </c>
      <c r="E18" s="46" t="str">
        <f t="shared" si="1"/>
        <v/>
      </c>
      <c r="F18" s="69" t="str">
        <f t="shared" si="3"/>
        <v/>
      </c>
      <c r="G18" s="56"/>
      <c r="H18" s="70"/>
    </row>
    <row r="19" spans="1:11" ht="12" customHeight="1" x14ac:dyDescent="0.2">
      <c r="A19" s="45" t="str">
        <f t="shared" si="2"/>
        <v/>
      </c>
      <c r="B19" s="58"/>
      <c r="C19" s="47" t="str">
        <f t="shared" si="0"/>
        <v/>
      </c>
      <c r="D19" s="48" t="str">
        <f>IF(OR(B19="",B19=0),"",Declaration!$G$2)</f>
        <v/>
      </c>
      <c r="E19" s="46" t="str">
        <f t="shared" si="1"/>
        <v/>
      </c>
      <c r="F19" s="69" t="str">
        <f t="shared" si="3"/>
        <v/>
      </c>
      <c r="G19" s="56"/>
      <c r="H19" s="70"/>
    </row>
    <row r="20" spans="1:11" ht="12" customHeight="1" x14ac:dyDescent="0.2">
      <c r="A20" s="45" t="str">
        <f t="shared" si="2"/>
        <v/>
      </c>
      <c r="B20" s="58"/>
      <c r="C20" s="47" t="str">
        <f t="shared" si="0"/>
        <v/>
      </c>
      <c r="D20" s="48" t="str">
        <f>IF(OR(B20="",B20=0),"",Declaration!$G$2)</f>
        <v/>
      </c>
      <c r="E20" s="46" t="str">
        <f t="shared" si="1"/>
        <v/>
      </c>
      <c r="F20" s="69" t="str">
        <f t="shared" si="3"/>
        <v/>
      </c>
      <c r="G20" s="56"/>
      <c r="H20" s="70"/>
    </row>
    <row r="21" spans="1:11" ht="12" customHeight="1" x14ac:dyDescent="0.2">
      <c r="A21" s="45" t="str">
        <f t="shared" si="2"/>
        <v/>
      </c>
      <c r="B21" s="58"/>
      <c r="C21" s="47" t="str">
        <f t="shared" si="0"/>
        <v/>
      </c>
      <c r="D21" s="48" t="str">
        <f>IF(OR(B21="",B21=0),"",Declaration!$G$2)</f>
        <v/>
      </c>
      <c r="E21" s="46" t="str">
        <f t="shared" si="1"/>
        <v/>
      </c>
      <c r="F21" s="69" t="str">
        <f t="shared" si="3"/>
        <v/>
      </c>
      <c r="G21" s="56"/>
      <c r="H21" s="70"/>
    </row>
    <row r="22" spans="1:11" ht="12" customHeight="1" x14ac:dyDescent="0.2">
      <c r="A22" s="45" t="str">
        <f t="shared" si="2"/>
        <v/>
      </c>
      <c r="B22" s="58"/>
      <c r="C22" s="47" t="str">
        <f t="shared" si="0"/>
        <v/>
      </c>
      <c r="D22" s="48" t="str">
        <f>IF(OR(B22="",B22=0),"",Declaration!$G$2)</f>
        <v/>
      </c>
      <c r="E22" s="46" t="str">
        <f t="shared" si="1"/>
        <v/>
      </c>
      <c r="F22" s="69" t="str">
        <f t="shared" si="3"/>
        <v/>
      </c>
      <c r="G22" s="56"/>
      <c r="H22" s="70"/>
    </row>
    <row r="23" spans="1:11" ht="12" customHeight="1" x14ac:dyDescent="0.2">
      <c r="A23" s="45" t="str">
        <f t="shared" si="2"/>
        <v/>
      </c>
      <c r="B23" s="58"/>
      <c r="C23" s="47" t="str">
        <f t="shared" si="0"/>
        <v/>
      </c>
      <c r="D23" s="48" t="str">
        <f>IF(OR(B23="",B23=0),"",Declaration!$G$2)</f>
        <v/>
      </c>
      <c r="E23" s="46" t="str">
        <f t="shared" si="1"/>
        <v/>
      </c>
      <c r="F23" s="69" t="str">
        <f t="shared" si="3"/>
        <v/>
      </c>
      <c r="G23" s="56"/>
      <c r="H23" s="70"/>
    </row>
    <row r="24" spans="1:11" ht="12" customHeight="1" x14ac:dyDescent="0.2">
      <c r="A24" s="45" t="str">
        <f t="shared" si="2"/>
        <v/>
      </c>
      <c r="B24" s="58"/>
      <c r="C24" s="47" t="str">
        <f t="shared" si="0"/>
        <v/>
      </c>
      <c r="D24" s="48" t="str">
        <f>IF(OR(B24="",B24=0),"",Declaration!$G$2)</f>
        <v/>
      </c>
      <c r="E24" s="46" t="str">
        <f t="shared" si="1"/>
        <v/>
      </c>
      <c r="F24" s="69" t="str">
        <f t="shared" si="3"/>
        <v/>
      </c>
      <c r="G24" s="56"/>
      <c r="H24" s="70"/>
    </row>
    <row r="25" spans="1:11" ht="12" customHeight="1" x14ac:dyDescent="0.2">
      <c r="A25" s="45" t="str">
        <f t="shared" si="2"/>
        <v/>
      </c>
      <c r="B25" s="58"/>
      <c r="C25" s="47" t="str">
        <f t="shared" si="0"/>
        <v/>
      </c>
      <c r="D25" s="48" t="str">
        <f>IF(OR(B25="",B25=0),"",Declaration!$G$2)</f>
        <v/>
      </c>
      <c r="E25" s="46" t="str">
        <f t="shared" si="1"/>
        <v/>
      </c>
      <c r="F25" s="69" t="str">
        <f t="shared" si="3"/>
        <v/>
      </c>
      <c r="G25" s="56"/>
      <c r="H25" s="70"/>
    </row>
    <row r="26" spans="1:11" ht="12" customHeight="1" x14ac:dyDescent="0.2">
      <c r="A26" s="45" t="str">
        <f t="shared" si="2"/>
        <v/>
      </c>
      <c r="B26" s="58"/>
      <c r="C26" s="47" t="str">
        <f t="shared" si="0"/>
        <v/>
      </c>
      <c r="D26" s="48" t="str">
        <f>IF(OR(B26="",B26=0),"",Declaration!$G$2)</f>
        <v/>
      </c>
      <c r="E26" s="46" t="str">
        <f t="shared" si="1"/>
        <v/>
      </c>
      <c r="F26" s="69" t="str">
        <f t="shared" si="3"/>
        <v/>
      </c>
      <c r="G26" s="56"/>
      <c r="H26" s="70"/>
    </row>
    <row r="27" spans="1:11" ht="12" customHeight="1" x14ac:dyDescent="0.2">
      <c r="A27" s="45" t="str">
        <f t="shared" si="2"/>
        <v/>
      </c>
      <c r="B27" s="58"/>
      <c r="C27" s="47" t="str">
        <f t="shared" si="0"/>
        <v/>
      </c>
      <c r="D27" s="48" t="str">
        <f>IF(OR(B27="",B27=0),"",Declaration!$G$2)</f>
        <v/>
      </c>
      <c r="E27" s="46" t="str">
        <f t="shared" si="1"/>
        <v/>
      </c>
      <c r="F27" s="69" t="str">
        <f t="shared" si="3"/>
        <v/>
      </c>
      <c r="G27" s="56"/>
      <c r="H27" s="70"/>
    </row>
    <row r="28" spans="1:11" ht="12" customHeight="1" x14ac:dyDescent="0.2">
      <c r="A28" s="45" t="str">
        <f t="shared" si="2"/>
        <v/>
      </c>
      <c r="B28" s="58"/>
      <c r="C28" s="47" t="str">
        <f t="shared" si="0"/>
        <v/>
      </c>
      <c r="D28" s="48" t="str">
        <f>IF(OR(B28="",B28=0),"",Declaration!$G$2)</f>
        <v/>
      </c>
      <c r="E28" s="46" t="str">
        <f t="shared" si="1"/>
        <v/>
      </c>
      <c r="F28" s="69" t="str">
        <f t="shared" si="3"/>
        <v/>
      </c>
      <c r="G28" s="56"/>
      <c r="H28" s="70"/>
    </row>
    <row r="29" spans="1:11" ht="12" customHeight="1" x14ac:dyDescent="0.2">
      <c r="A29" s="45" t="str">
        <f t="shared" si="2"/>
        <v/>
      </c>
      <c r="B29" s="58"/>
      <c r="C29" s="47" t="str">
        <f t="shared" si="0"/>
        <v/>
      </c>
      <c r="D29" s="48" t="str">
        <f>IF(OR(B29="",B29=0),"",Declaration!$G$2)</f>
        <v/>
      </c>
      <c r="E29" s="46" t="str">
        <f t="shared" si="1"/>
        <v/>
      </c>
      <c r="F29" s="69" t="str">
        <f t="shared" si="3"/>
        <v/>
      </c>
      <c r="G29" s="56"/>
      <c r="H29" s="70"/>
    </row>
    <row r="30" spans="1:11" ht="12" customHeight="1" x14ac:dyDescent="0.2">
      <c r="A30" s="45" t="str">
        <f t="shared" si="2"/>
        <v/>
      </c>
      <c r="B30" s="58"/>
      <c r="C30" s="47" t="str">
        <f t="shared" si="0"/>
        <v/>
      </c>
      <c r="D30" s="48" t="str">
        <f>IF(OR(B30="",B30=0),"",Declaration!$G$2)</f>
        <v/>
      </c>
      <c r="E30" s="46" t="str">
        <f t="shared" si="1"/>
        <v/>
      </c>
      <c r="F30" s="69" t="str">
        <f t="shared" si="3"/>
        <v/>
      </c>
      <c r="G30" s="56"/>
      <c r="H30" s="70"/>
      <c r="I30" s="103"/>
      <c r="J30" s="103"/>
    </row>
    <row r="31" spans="1:11" ht="12" customHeight="1" x14ac:dyDescent="0.2">
      <c r="A31" s="45" t="str">
        <f t="shared" si="2"/>
        <v/>
      </c>
      <c r="B31" s="58"/>
      <c r="C31" s="47" t="str">
        <f t="shared" si="0"/>
        <v/>
      </c>
      <c r="D31" s="48" t="str">
        <f>IF(OR(B31="",B31=0),"",Declaration!$G$2)</f>
        <v/>
      </c>
      <c r="E31" s="46" t="str">
        <f t="shared" si="1"/>
        <v/>
      </c>
      <c r="F31" s="69" t="str">
        <f t="shared" si="3"/>
        <v/>
      </c>
      <c r="G31" s="56"/>
      <c r="H31" s="70"/>
      <c r="I31" s="103"/>
      <c r="J31" s="103"/>
      <c r="K31" s="102" t="s">
        <v>55</v>
      </c>
    </row>
    <row r="32" spans="1:11" ht="12" customHeight="1" x14ac:dyDescent="0.2">
      <c r="A32" s="45" t="str">
        <f t="shared" si="2"/>
        <v/>
      </c>
      <c r="B32" s="58"/>
      <c r="C32" s="47" t="str">
        <f t="shared" si="0"/>
        <v/>
      </c>
      <c r="D32" s="48" t="str">
        <f>IF(OR(B32="",B32=0),"",Declaration!$G$2)</f>
        <v/>
      </c>
      <c r="E32" s="46" t="str">
        <f t="shared" si="1"/>
        <v/>
      </c>
      <c r="F32" s="69" t="str">
        <f t="shared" si="3"/>
        <v/>
      </c>
      <c r="G32" s="56"/>
      <c r="H32" s="70"/>
      <c r="I32" s="103"/>
      <c r="J32" s="103"/>
      <c r="K32" s="102" t="s">
        <v>56</v>
      </c>
    </row>
    <row r="33" spans="1:11" ht="12" customHeight="1" x14ac:dyDescent="0.2">
      <c r="A33" s="45" t="str">
        <f t="shared" si="2"/>
        <v/>
      </c>
      <c r="B33" s="58"/>
      <c r="C33" s="47" t="str">
        <f t="shared" si="0"/>
        <v/>
      </c>
      <c r="D33" s="48" t="str">
        <f>IF(OR(B33="",B33=0),"",Declaration!$G$2)</f>
        <v/>
      </c>
      <c r="E33" s="46" t="str">
        <f t="shared" si="1"/>
        <v/>
      </c>
      <c r="F33" s="69" t="str">
        <f t="shared" si="3"/>
        <v/>
      </c>
      <c r="G33" s="56"/>
      <c r="H33" s="70"/>
      <c r="I33" s="103"/>
      <c r="J33" s="103"/>
      <c r="K33" s="102" t="s">
        <v>57</v>
      </c>
    </row>
    <row r="34" spans="1:11" ht="12" customHeight="1" x14ac:dyDescent="0.2">
      <c r="A34" s="45" t="str">
        <f t="shared" si="2"/>
        <v/>
      </c>
      <c r="B34" s="58"/>
      <c r="C34" s="47" t="str">
        <f t="shared" si="0"/>
        <v/>
      </c>
      <c r="D34" s="48" t="str">
        <f>IF(OR(B34="",B34=0),"",Declaration!$G$2)</f>
        <v/>
      </c>
      <c r="E34" s="46" t="str">
        <f t="shared" si="1"/>
        <v/>
      </c>
      <c r="F34" s="69" t="str">
        <f t="shared" si="3"/>
        <v/>
      </c>
      <c r="G34" s="56"/>
      <c r="H34" s="70"/>
      <c r="I34" s="103"/>
      <c r="J34" s="103"/>
      <c r="K34" s="102" t="s">
        <v>58</v>
      </c>
    </row>
    <row r="35" spans="1:11" ht="12" customHeight="1" x14ac:dyDescent="0.2">
      <c r="A35" s="45" t="str">
        <f t="shared" si="2"/>
        <v/>
      </c>
      <c r="B35" s="58"/>
      <c r="C35" s="47" t="str">
        <f t="shared" si="0"/>
        <v/>
      </c>
      <c r="D35" s="48" t="str">
        <f>IF(OR(B35="",B35=0),"",Declaration!$G$2)</f>
        <v/>
      </c>
      <c r="E35" s="46" t="str">
        <f t="shared" si="1"/>
        <v/>
      </c>
      <c r="F35" s="69" t="str">
        <f t="shared" si="3"/>
        <v/>
      </c>
      <c r="G35" s="56"/>
      <c r="H35" s="70"/>
      <c r="I35" s="103"/>
      <c r="J35" s="103"/>
    </row>
    <row r="36" spans="1:11" ht="12" customHeight="1" x14ac:dyDescent="0.2">
      <c r="A36" s="45" t="str">
        <f t="shared" si="2"/>
        <v/>
      </c>
      <c r="B36" s="58"/>
      <c r="C36" s="47" t="str">
        <f t="shared" si="0"/>
        <v/>
      </c>
      <c r="D36" s="48" t="str">
        <f>IF(OR(B36="",B36=0),"",Declaration!$G$2)</f>
        <v/>
      </c>
      <c r="E36" s="46" t="str">
        <f t="shared" si="1"/>
        <v/>
      </c>
      <c r="F36" s="69" t="str">
        <f t="shared" si="3"/>
        <v/>
      </c>
      <c r="G36" s="56"/>
      <c r="H36" s="70"/>
      <c r="I36" s="103"/>
      <c r="J36" s="103"/>
    </row>
    <row r="37" spans="1:11" ht="12" customHeight="1" x14ac:dyDescent="0.2">
      <c r="A37" s="45" t="str">
        <f t="shared" si="2"/>
        <v/>
      </c>
      <c r="B37" s="58"/>
      <c r="C37" s="47" t="str">
        <f t="shared" si="0"/>
        <v/>
      </c>
      <c r="D37" s="48" t="str">
        <f>IF(OR(B37="",B37=0),"",Declaration!$G$2)</f>
        <v/>
      </c>
      <c r="E37" s="46" t="str">
        <f t="shared" si="1"/>
        <v/>
      </c>
      <c r="F37" s="69" t="str">
        <f t="shared" si="3"/>
        <v/>
      </c>
      <c r="G37" s="56"/>
      <c r="H37" s="70"/>
      <c r="I37" s="103"/>
      <c r="J37" s="103"/>
    </row>
    <row r="38" spans="1:11" ht="12" customHeight="1" x14ac:dyDescent="0.2">
      <c r="A38" s="45" t="str">
        <f t="shared" si="2"/>
        <v/>
      </c>
      <c r="B38" s="58"/>
      <c r="C38" s="47" t="str">
        <f t="shared" si="0"/>
        <v/>
      </c>
      <c r="D38" s="48" t="str">
        <f>IF(OR(B38="",B38=0),"",Declaration!$G$2)</f>
        <v/>
      </c>
      <c r="E38" s="46" t="str">
        <f t="shared" si="1"/>
        <v/>
      </c>
      <c r="F38" s="69" t="str">
        <f t="shared" si="3"/>
        <v/>
      </c>
      <c r="G38" s="56"/>
      <c r="H38" s="70"/>
      <c r="I38" s="103"/>
      <c r="J38" s="103"/>
    </row>
    <row r="39" spans="1:11" ht="12" customHeight="1" x14ac:dyDescent="0.2">
      <c r="A39" s="45" t="str">
        <f t="shared" si="2"/>
        <v/>
      </c>
      <c r="B39" s="58"/>
      <c r="C39" s="47" t="str">
        <f t="shared" si="0"/>
        <v/>
      </c>
      <c r="D39" s="48" t="str">
        <f>IF(OR(B39="",B39=0),"",Declaration!$G$2)</f>
        <v/>
      </c>
      <c r="E39" s="46" t="str">
        <f t="shared" si="1"/>
        <v/>
      </c>
      <c r="F39" s="69" t="str">
        <f t="shared" si="3"/>
        <v/>
      </c>
      <c r="G39" s="56"/>
      <c r="H39" s="70"/>
      <c r="I39" s="103"/>
      <c r="J39" s="103"/>
    </row>
    <row r="40" spans="1:11" ht="12" customHeight="1" x14ac:dyDescent="0.2">
      <c r="A40" s="45" t="str">
        <f t="shared" si="2"/>
        <v/>
      </c>
      <c r="B40" s="58"/>
      <c r="C40" s="47" t="str">
        <f t="shared" si="0"/>
        <v/>
      </c>
      <c r="D40" s="48" t="str">
        <f>IF(OR(B40="",B40=0),"",Declaration!$G$2)</f>
        <v/>
      </c>
      <c r="E40" s="46" t="str">
        <f t="shared" si="1"/>
        <v/>
      </c>
      <c r="F40" s="69" t="str">
        <f t="shared" si="3"/>
        <v/>
      </c>
      <c r="G40" s="56"/>
      <c r="H40" s="70"/>
      <c r="I40" s="103"/>
      <c r="J40" s="103"/>
    </row>
    <row r="41" spans="1:11" ht="12" customHeight="1" x14ac:dyDescent="0.2">
      <c r="A41" s="45" t="str">
        <f t="shared" si="2"/>
        <v/>
      </c>
      <c r="B41" s="58"/>
      <c r="C41" s="47" t="str">
        <f t="shared" si="0"/>
        <v/>
      </c>
      <c r="D41" s="48" t="str">
        <f>IF(OR(B41="",B41=0),"",Declaration!$G$2)</f>
        <v/>
      </c>
      <c r="E41" s="46" t="str">
        <f t="shared" si="1"/>
        <v/>
      </c>
      <c r="F41" s="69" t="str">
        <f t="shared" si="3"/>
        <v/>
      </c>
      <c r="G41" s="56"/>
      <c r="H41" s="70"/>
      <c r="I41" s="103"/>
      <c r="J41" s="103"/>
    </row>
    <row r="42" spans="1:11" ht="12" customHeight="1" x14ac:dyDescent="0.2">
      <c r="A42" s="45" t="str">
        <f t="shared" si="2"/>
        <v/>
      </c>
      <c r="B42" s="58"/>
      <c r="C42" s="47" t="str">
        <f t="shared" si="0"/>
        <v/>
      </c>
      <c r="D42" s="48" t="str">
        <f>IF(OR(B42="",B42=0),"",Declaration!$G$2)</f>
        <v/>
      </c>
      <c r="E42" s="46" t="str">
        <f t="shared" si="1"/>
        <v/>
      </c>
      <c r="F42" s="69" t="str">
        <f t="shared" si="3"/>
        <v/>
      </c>
      <c r="G42" s="56"/>
      <c r="H42" s="70"/>
      <c r="I42" s="103"/>
      <c r="J42" s="103"/>
    </row>
    <row r="43" spans="1:11" ht="12" customHeight="1" x14ac:dyDescent="0.2">
      <c r="A43" s="45" t="str">
        <f t="shared" si="2"/>
        <v/>
      </c>
      <c r="B43" s="58"/>
      <c r="C43" s="47" t="str">
        <f t="shared" si="0"/>
        <v/>
      </c>
      <c r="D43" s="48" t="str">
        <f>IF(OR(B43="",B43=0),"",Declaration!$G$2)</f>
        <v/>
      </c>
      <c r="E43" s="46" t="str">
        <f t="shared" si="1"/>
        <v/>
      </c>
      <c r="F43" s="69" t="str">
        <f t="shared" si="3"/>
        <v/>
      </c>
      <c r="G43" s="56"/>
      <c r="H43" s="70"/>
      <c r="I43" s="103"/>
      <c r="J43" s="103"/>
    </row>
    <row r="44" spans="1:11" ht="12" customHeight="1" x14ac:dyDescent="0.2">
      <c r="A44" s="45" t="str">
        <f t="shared" si="2"/>
        <v/>
      </c>
      <c r="B44" s="58"/>
      <c r="C44" s="47" t="str">
        <f t="shared" si="0"/>
        <v/>
      </c>
      <c r="D44" s="48" t="str">
        <f>IF(OR(B44="",B44=0),"",Declaration!$G$2)</f>
        <v/>
      </c>
      <c r="E44" s="46" t="str">
        <f t="shared" si="1"/>
        <v/>
      </c>
      <c r="F44" s="69" t="str">
        <f t="shared" si="3"/>
        <v/>
      </c>
      <c r="G44" s="56"/>
      <c r="H44" s="70"/>
      <c r="I44" s="103"/>
      <c r="J44" s="103"/>
    </row>
    <row r="45" spans="1:11" ht="12" customHeight="1" x14ac:dyDescent="0.2">
      <c r="A45" s="45" t="str">
        <f t="shared" si="2"/>
        <v/>
      </c>
      <c r="B45" s="58"/>
      <c r="C45" s="47" t="str">
        <f t="shared" si="0"/>
        <v/>
      </c>
      <c r="D45" s="48" t="str">
        <f>IF(OR(B45="",B45=0),"",Declaration!$G$2)</f>
        <v/>
      </c>
      <c r="E45" s="46" t="str">
        <f t="shared" si="1"/>
        <v/>
      </c>
      <c r="F45" s="69" t="str">
        <f t="shared" si="3"/>
        <v/>
      </c>
      <c r="G45" s="56"/>
      <c r="H45" s="70"/>
    </row>
    <row r="46" spans="1:11" ht="12" customHeight="1" x14ac:dyDescent="0.2">
      <c r="A46" s="45" t="str">
        <f t="shared" si="2"/>
        <v/>
      </c>
      <c r="B46" s="58"/>
      <c r="C46" s="47" t="str">
        <f t="shared" si="0"/>
        <v/>
      </c>
      <c r="D46" s="48" t="str">
        <f>IF(OR(B46="",B46=0),"",Declaration!$G$2)</f>
        <v/>
      </c>
      <c r="E46" s="46" t="str">
        <f t="shared" si="1"/>
        <v/>
      </c>
      <c r="F46" s="69" t="str">
        <f t="shared" si="3"/>
        <v/>
      </c>
      <c r="G46" s="56"/>
      <c r="H46" s="70"/>
    </row>
    <row r="47" spans="1:11" ht="12" customHeight="1" x14ac:dyDescent="0.2">
      <c r="A47" s="45" t="str">
        <f t="shared" si="2"/>
        <v/>
      </c>
      <c r="B47" s="58"/>
      <c r="C47" s="47" t="str">
        <f t="shared" si="0"/>
        <v/>
      </c>
      <c r="D47" s="48" t="str">
        <f>IF(OR(B47="",B47=0),"",Declaration!$G$2)</f>
        <v/>
      </c>
      <c r="E47" s="46" t="str">
        <f t="shared" si="1"/>
        <v/>
      </c>
      <c r="F47" s="69" t="str">
        <f t="shared" si="3"/>
        <v/>
      </c>
      <c r="G47" s="56"/>
      <c r="H47" s="70"/>
    </row>
    <row r="48" spans="1:11" ht="12" customHeight="1" x14ac:dyDescent="0.2">
      <c r="A48" s="45" t="str">
        <f t="shared" si="2"/>
        <v/>
      </c>
      <c r="B48" s="58"/>
      <c r="C48" s="47" t="str">
        <f t="shared" si="0"/>
        <v/>
      </c>
      <c r="D48" s="48" t="str">
        <f>IF(OR(B48="",B48=0),"",Declaration!$G$2)</f>
        <v/>
      </c>
      <c r="E48" s="46" t="str">
        <f t="shared" si="1"/>
        <v/>
      </c>
      <c r="F48" s="69" t="str">
        <f t="shared" si="3"/>
        <v/>
      </c>
      <c r="G48" s="56"/>
      <c r="H48" s="70"/>
    </row>
    <row r="49" spans="1:8" ht="12" customHeight="1" x14ac:dyDescent="0.2">
      <c r="A49" s="45" t="str">
        <f t="shared" si="2"/>
        <v/>
      </c>
      <c r="B49" s="58"/>
      <c r="C49" s="47" t="str">
        <f t="shared" si="0"/>
        <v/>
      </c>
      <c r="D49" s="48" t="str">
        <f>IF(OR(B49="",B49=0),"",Declaration!$G$2)</f>
        <v/>
      </c>
      <c r="E49" s="46" t="str">
        <f t="shared" si="1"/>
        <v/>
      </c>
      <c r="F49" s="69" t="str">
        <f t="shared" si="3"/>
        <v/>
      </c>
      <c r="G49" s="56"/>
      <c r="H49" s="70"/>
    </row>
    <row r="50" spans="1:8" ht="12" customHeight="1" x14ac:dyDescent="0.2">
      <c r="A50" s="45" t="str">
        <f t="shared" si="2"/>
        <v/>
      </c>
      <c r="B50" s="58"/>
      <c r="C50" s="47" t="str">
        <f t="shared" si="0"/>
        <v/>
      </c>
      <c r="D50" s="48" t="str">
        <f>IF(OR(B50="",B50=0),"",Declaration!$G$2)</f>
        <v/>
      </c>
      <c r="E50" s="46" t="str">
        <f t="shared" si="1"/>
        <v/>
      </c>
      <c r="F50" s="69" t="str">
        <f t="shared" si="3"/>
        <v/>
      </c>
      <c r="G50" s="56"/>
      <c r="H50" s="70"/>
    </row>
    <row r="51" spans="1:8" ht="12" customHeight="1" x14ac:dyDescent="0.2">
      <c r="A51" s="45" t="str">
        <f t="shared" si="2"/>
        <v/>
      </c>
      <c r="B51" s="58"/>
      <c r="C51" s="47" t="str">
        <f t="shared" si="0"/>
        <v/>
      </c>
      <c r="D51" s="48" t="str">
        <f>IF(OR(B51="",B51=0),"",Declaration!$G$2)</f>
        <v/>
      </c>
      <c r="E51" s="46" t="str">
        <f t="shared" si="1"/>
        <v/>
      </c>
      <c r="F51" s="69" t="str">
        <f t="shared" si="3"/>
        <v/>
      </c>
      <c r="G51" s="56"/>
      <c r="H51" s="70"/>
    </row>
    <row r="52" spans="1:8" ht="12" customHeight="1" x14ac:dyDescent="0.2">
      <c r="A52" s="45" t="str">
        <f t="shared" si="2"/>
        <v/>
      </c>
      <c r="B52" s="58"/>
      <c r="C52" s="47" t="str">
        <f t="shared" si="0"/>
        <v/>
      </c>
      <c r="D52" s="48" t="str">
        <f>IF(OR(B52="",B52=0),"",Declaration!$G$2)</f>
        <v/>
      </c>
      <c r="E52" s="46" t="str">
        <f t="shared" si="1"/>
        <v/>
      </c>
      <c r="F52" s="69" t="str">
        <f t="shared" si="3"/>
        <v/>
      </c>
      <c r="G52" s="56"/>
      <c r="H52" s="70"/>
    </row>
    <row r="53" spans="1:8" ht="12" customHeight="1" x14ac:dyDescent="0.2">
      <c r="A53" s="45" t="str">
        <f t="shared" si="2"/>
        <v/>
      </c>
      <c r="B53" s="58"/>
      <c r="C53" s="47" t="str">
        <f t="shared" si="0"/>
        <v/>
      </c>
      <c r="D53" s="48" t="str">
        <f>IF(OR(B53="",B53=0),"",Declaration!$G$2)</f>
        <v/>
      </c>
      <c r="E53" s="46" t="str">
        <f t="shared" si="1"/>
        <v/>
      </c>
      <c r="F53" s="69" t="str">
        <f t="shared" si="3"/>
        <v/>
      </c>
      <c r="G53" s="56"/>
      <c r="H53" s="70"/>
    </row>
    <row r="54" spans="1:8" ht="12" customHeight="1" x14ac:dyDescent="0.2">
      <c r="A54" s="45" t="str">
        <f t="shared" si="2"/>
        <v/>
      </c>
      <c r="B54" s="58"/>
      <c r="C54" s="47" t="str">
        <f t="shared" si="0"/>
        <v/>
      </c>
      <c r="D54" s="48" t="str">
        <f>IF(OR(B54="",B54=0),"",Declaration!$G$2)</f>
        <v/>
      </c>
      <c r="E54" s="46" t="str">
        <f t="shared" si="1"/>
        <v/>
      </c>
      <c r="F54" s="69" t="str">
        <f t="shared" si="3"/>
        <v/>
      </c>
      <c r="G54" s="56"/>
      <c r="H54" s="70"/>
    </row>
    <row r="55" spans="1:8" ht="12" customHeight="1" x14ac:dyDescent="0.2">
      <c r="A55" s="45" t="str">
        <f t="shared" si="2"/>
        <v/>
      </c>
      <c r="B55" s="58"/>
      <c r="C55" s="47" t="str">
        <f t="shared" si="0"/>
        <v/>
      </c>
      <c r="D55" s="48" t="str">
        <f>IF(OR(B55="",B55=0),"",Declaration!$G$2)</f>
        <v/>
      </c>
      <c r="E55" s="46" t="str">
        <f t="shared" si="1"/>
        <v/>
      </c>
      <c r="F55" s="69" t="str">
        <f t="shared" si="3"/>
        <v/>
      </c>
      <c r="G55" s="56"/>
      <c r="H55" s="70"/>
    </row>
    <row r="56" spans="1:8" ht="12" customHeight="1" x14ac:dyDescent="0.2">
      <c r="A56" s="45" t="str">
        <f t="shared" si="2"/>
        <v/>
      </c>
      <c r="B56" s="58"/>
      <c r="C56" s="47" t="str">
        <f t="shared" si="0"/>
        <v/>
      </c>
      <c r="D56" s="48" t="str">
        <f>IF(OR(B56="",B56=0),"",Declaration!$G$2)</f>
        <v/>
      </c>
      <c r="E56" s="46" t="str">
        <f t="shared" si="1"/>
        <v/>
      </c>
      <c r="F56" s="69" t="str">
        <f t="shared" si="3"/>
        <v/>
      </c>
      <c r="G56" s="56"/>
      <c r="H56" s="70"/>
    </row>
    <row r="57" spans="1:8" ht="12" customHeight="1" x14ac:dyDescent="0.2">
      <c r="A57" s="45" t="str">
        <f t="shared" si="2"/>
        <v/>
      </c>
      <c r="B57" s="58"/>
      <c r="C57" s="47" t="str">
        <f t="shared" si="0"/>
        <v/>
      </c>
      <c r="D57" s="48" t="str">
        <f>IF(OR(B57="",B57=0),"",Declaration!$G$2)</f>
        <v/>
      </c>
      <c r="E57" s="46" t="str">
        <f t="shared" si="1"/>
        <v/>
      </c>
      <c r="F57" s="69" t="str">
        <f t="shared" si="3"/>
        <v/>
      </c>
      <c r="G57" s="56"/>
      <c r="H57" s="70"/>
    </row>
    <row r="58" spans="1:8" ht="12" customHeight="1" x14ac:dyDescent="0.2">
      <c r="A58" s="45" t="str">
        <f t="shared" si="2"/>
        <v/>
      </c>
      <c r="B58" s="58"/>
      <c r="C58" s="47" t="str">
        <f t="shared" si="0"/>
        <v/>
      </c>
      <c r="D58" s="48" t="str">
        <f>IF(OR(B58="",B58=0),"",Declaration!$G$2)</f>
        <v/>
      </c>
      <c r="E58" s="46" t="str">
        <f t="shared" si="1"/>
        <v/>
      </c>
      <c r="F58" s="69" t="str">
        <f t="shared" si="3"/>
        <v/>
      </c>
      <c r="G58" s="56"/>
      <c r="H58" s="70"/>
    </row>
    <row r="59" spans="1:8" ht="12" customHeight="1" x14ac:dyDescent="0.2">
      <c r="A59" s="45" t="str">
        <f t="shared" si="2"/>
        <v/>
      </c>
      <c r="B59" s="58"/>
      <c r="C59" s="47" t="str">
        <f t="shared" si="0"/>
        <v/>
      </c>
      <c r="D59" s="48" t="str">
        <f>IF(OR(B59="",B59=0),"",Declaration!$G$2)</f>
        <v/>
      </c>
      <c r="E59" s="46" t="str">
        <f t="shared" si="1"/>
        <v/>
      </c>
      <c r="F59" s="69" t="str">
        <f t="shared" si="3"/>
        <v/>
      </c>
      <c r="G59" s="56"/>
      <c r="H59" s="70"/>
    </row>
    <row r="60" spans="1:8" ht="12" customHeight="1" x14ac:dyDescent="0.2">
      <c r="A60" s="45" t="str">
        <f t="shared" si="2"/>
        <v/>
      </c>
      <c r="B60" s="58"/>
      <c r="C60" s="47" t="str">
        <f t="shared" si="0"/>
        <v/>
      </c>
      <c r="D60" s="48" t="str">
        <f>IF(OR(B60="",B60=0),"",Declaration!$G$2)</f>
        <v/>
      </c>
      <c r="E60" s="46" t="str">
        <f t="shared" si="1"/>
        <v/>
      </c>
      <c r="F60" s="69" t="str">
        <f t="shared" si="3"/>
        <v/>
      </c>
      <c r="G60" s="56"/>
      <c r="H60" s="70"/>
    </row>
    <row r="61" spans="1:8" ht="12" customHeight="1" x14ac:dyDescent="0.2">
      <c r="A61" s="45" t="str">
        <f t="shared" si="2"/>
        <v/>
      </c>
      <c r="B61" s="58"/>
      <c r="C61" s="47" t="str">
        <f t="shared" si="0"/>
        <v/>
      </c>
      <c r="D61" s="48" t="str">
        <f>IF(OR(B61="",B61=0),"",Declaration!$G$2)</f>
        <v/>
      </c>
      <c r="E61" s="46" t="str">
        <f t="shared" si="1"/>
        <v/>
      </c>
      <c r="F61" s="69" t="str">
        <f t="shared" si="3"/>
        <v/>
      </c>
      <c r="G61" s="56"/>
      <c r="H61" s="70"/>
    </row>
    <row r="62" spans="1:8" ht="12" customHeight="1" x14ac:dyDescent="0.2">
      <c r="A62" s="45" t="str">
        <f t="shared" si="2"/>
        <v/>
      </c>
      <c r="B62" s="58"/>
      <c r="C62" s="47" t="str">
        <f t="shared" si="0"/>
        <v/>
      </c>
      <c r="D62" s="48" t="str">
        <f>IF(OR(B62="",B62=0),"",Declaration!$G$2)</f>
        <v/>
      </c>
      <c r="E62" s="46" t="str">
        <f t="shared" si="1"/>
        <v/>
      </c>
      <c r="F62" s="69" t="str">
        <f t="shared" si="3"/>
        <v/>
      </c>
      <c r="G62" s="56"/>
      <c r="H62" s="70"/>
    </row>
    <row r="63" spans="1:8" ht="12" customHeight="1" x14ac:dyDescent="0.2">
      <c r="A63" s="45" t="str">
        <f t="shared" si="2"/>
        <v/>
      </c>
      <c r="B63" s="58"/>
      <c r="C63" s="47" t="str">
        <f t="shared" si="0"/>
        <v/>
      </c>
      <c r="D63" s="48" t="str">
        <f>IF(OR(B63="",B63=0),"",Declaration!$G$2)</f>
        <v/>
      </c>
      <c r="E63" s="46" t="str">
        <f t="shared" si="1"/>
        <v/>
      </c>
      <c r="F63" s="69" t="str">
        <f t="shared" si="3"/>
        <v/>
      </c>
      <c r="G63" s="56"/>
      <c r="H63" s="70"/>
    </row>
    <row r="64" spans="1:8" ht="12" customHeight="1" x14ac:dyDescent="0.2">
      <c r="A64" s="45" t="str">
        <f t="shared" si="2"/>
        <v/>
      </c>
      <c r="B64" s="58"/>
      <c r="C64" s="47" t="str">
        <f t="shared" si="0"/>
        <v/>
      </c>
      <c r="D64" s="48" t="str">
        <f>IF(OR(B64="",B64=0),"",Declaration!$G$2)</f>
        <v/>
      </c>
      <c r="E64" s="46" t="str">
        <f t="shared" si="1"/>
        <v/>
      </c>
      <c r="F64" s="69" t="str">
        <f t="shared" si="3"/>
        <v/>
      </c>
      <c r="G64" s="56"/>
      <c r="H64" s="70"/>
    </row>
    <row r="65" spans="1:8" ht="12" customHeight="1" x14ac:dyDescent="0.2">
      <c r="A65" s="45" t="str">
        <f t="shared" si="2"/>
        <v/>
      </c>
      <c r="B65" s="58"/>
      <c r="C65" s="47" t="str">
        <f t="shared" si="0"/>
        <v/>
      </c>
      <c r="D65" s="48" t="str">
        <f>IF(OR(B65="",B65=0),"",Declaration!$G$2)</f>
        <v/>
      </c>
      <c r="E65" s="46" t="str">
        <f t="shared" si="1"/>
        <v/>
      </c>
      <c r="F65" s="69" t="str">
        <f t="shared" si="3"/>
        <v/>
      </c>
      <c r="G65" s="56"/>
      <c r="H65" s="70"/>
    </row>
    <row r="66" spans="1:8" ht="12" customHeight="1" x14ac:dyDescent="0.2">
      <c r="A66" s="45" t="str">
        <f t="shared" si="2"/>
        <v/>
      </c>
      <c r="B66" s="58"/>
      <c r="C66" s="47" t="str">
        <f t="shared" si="0"/>
        <v/>
      </c>
      <c r="D66" s="48" t="str">
        <f>IF(OR(B66="",B66=0),"",Declaration!$G$2)</f>
        <v/>
      </c>
      <c r="E66" s="46" t="str">
        <f t="shared" si="1"/>
        <v/>
      </c>
      <c r="F66" s="69" t="str">
        <f t="shared" si="3"/>
        <v/>
      </c>
      <c r="G66" s="56"/>
      <c r="H66" s="70"/>
    </row>
    <row r="67" spans="1:8" ht="12" customHeight="1" x14ac:dyDescent="0.2">
      <c r="A67" s="45" t="str">
        <f t="shared" si="2"/>
        <v/>
      </c>
      <c r="B67" s="58"/>
      <c r="C67" s="47" t="str">
        <f t="shared" si="0"/>
        <v/>
      </c>
      <c r="D67" s="48" t="str">
        <f>IF(OR(B67="",B67=0),"",Declaration!$G$2)</f>
        <v/>
      </c>
      <c r="E67" s="46" t="str">
        <f t="shared" si="1"/>
        <v/>
      </c>
      <c r="F67" s="69" t="str">
        <f t="shared" si="3"/>
        <v/>
      </c>
      <c r="G67" s="56"/>
      <c r="H67" s="70"/>
    </row>
    <row r="68" spans="1:8" ht="12" customHeight="1" x14ac:dyDescent="0.2">
      <c r="A68" s="45" t="str">
        <f t="shared" si="2"/>
        <v/>
      </c>
      <c r="B68" s="58"/>
      <c r="C68" s="47" t="str">
        <f t="shared" si="0"/>
        <v/>
      </c>
      <c r="D68" s="48" t="str">
        <f>IF(OR(B68="",B68=0),"",Declaration!$G$2)</f>
        <v/>
      </c>
      <c r="E68" s="46" t="str">
        <f t="shared" si="1"/>
        <v/>
      </c>
      <c r="F68" s="69" t="str">
        <f t="shared" si="3"/>
        <v/>
      </c>
      <c r="G68" s="56"/>
      <c r="H68" s="70"/>
    </row>
    <row r="69" spans="1:8" ht="12" customHeight="1" x14ac:dyDescent="0.2">
      <c r="A69" s="45" t="str">
        <f t="shared" si="2"/>
        <v/>
      </c>
      <c r="B69" s="58"/>
      <c r="C69" s="47" t="str">
        <f t="shared" si="0"/>
        <v/>
      </c>
      <c r="D69" s="48" t="str">
        <f>IF(OR(B69="",B69=0),"",Declaration!$G$2)</f>
        <v/>
      </c>
      <c r="E69" s="46" t="str">
        <f t="shared" si="1"/>
        <v/>
      </c>
      <c r="F69" s="69" t="str">
        <f t="shared" si="3"/>
        <v/>
      </c>
      <c r="G69" s="56"/>
      <c r="H69" s="70"/>
    </row>
    <row r="70" spans="1:8" ht="12" customHeight="1" x14ac:dyDescent="0.2">
      <c r="A70" s="45" t="str">
        <f t="shared" si="2"/>
        <v/>
      </c>
      <c r="B70" s="58"/>
      <c r="C70" s="47" t="str">
        <f t="shared" si="0"/>
        <v/>
      </c>
      <c r="D70" s="48" t="str">
        <f>IF(OR(B70="",B70=0),"",Declaration!$G$2)</f>
        <v/>
      </c>
      <c r="E70" s="46" t="str">
        <f t="shared" si="1"/>
        <v/>
      </c>
      <c r="F70" s="69" t="str">
        <f t="shared" si="3"/>
        <v/>
      </c>
      <c r="G70" s="56"/>
      <c r="H70" s="70"/>
    </row>
    <row r="71" spans="1:8" ht="12" customHeight="1" x14ac:dyDescent="0.2">
      <c r="A71" s="45" t="str">
        <f t="shared" si="2"/>
        <v/>
      </c>
      <c r="B71" s="58"/>
      <c r="C71" s="47" t="str">
        <f t="shared" si="0"/>
        <v/>
      </c>
      <c r="D71" s="48" t="str">
        <f>IF(OR(B71="",B71=0),"",Declaration!$G$2)</f>
        <v/>
      </c>
      <c r="E71" s="46" t="str">
        <f t="shared" si="1"/>
        <v/>
      </c>
      <c r="F71" s="69" t="str">
        <f t="shared" si="3"/>
        <v/>
      </c>
      <c r="G71" s="56"/>
      <c r="H71" s="70"/>
    </row>
    <row r="72" spans="1:8" ht="12" customHeight="1" x14ac:dyDescent="0.2">
      <c r="A72" s="45" t="str">
        <f t="shared" si="2"/>
        <v/>
      </c>
      <c r="B72" s="58"/>
      <c r="C72" s="47" t="str">
        <f t="shared" ref="C72:C135" si="4">IFERROR(VLOOKUP($B72,Declarations,6,FALSE),"")</f>
        <v/>
      </c>
      <c r="D72" s="48" t="str">
        <f>IF(OR(B72="",B72=0),"",Declaration!$G$2)</f>
        <v/>
      </c>
      <c r="E72" s="46" t="str">
        <f t="shared" ref="E72:E135" si="5">IF(OR(F72=0,F72="",G72=""),"",IF(OR(G72=0),CONCATENATE(F72,":",TEXT(G72,"00#")),CONCATENATE(F72,":",TEXT(G72,"0#"))))</f>
        <v/>
      </c>
      <c r="F72" s="69" t="str">
        <f t="shared" si="3"/>
        <v/>
      </c>
      <c r="G72" s="56"/>
      <c r="H72" s="70"/>
    </row>
    <row r="73" spans="1:8" ht="12" customHeight="1" x14ac:dyDescent="0.2">
      <c r="A73" s="45" t="str">
        <f t="shared" si="2"/>
        <v/>
      </c>
      <c r="B73" s="58"/>
      <c r="C73" s="47" t="str">
        <f t="shared" si="4"/>
        <v/>
      </c>
      <c r="D73" s="48" t="str">
        <f>IF(OR(B73="",B73=0),"",Declaration!$G$2)</f>
        <v/>
      </c>
      <c r="E73" s="46" t="str">
        <f t="shared" si="5"/>
        <v/>
      </c>
      <c r="F73" s="69" t="str">
        <f t="shared" si="3"/>
        <v/>
      </c>
      <c r="G73" s="56"/>
      <c r="H73" s="70"/>
    </row>
    <row r="74" spans="1:8" ht="12" customHeight="1" x14ac:dyDescent="0.2">
      <c r="A74" s="45" t="str">
        <f t="shared" ref="A74:A137" si="6">IF(OR(B74=0,B74=""),"",A73+1)</f>
        <v/>
      </c>
      <c r="B74" s="58"/>
      <c r="C74" s="47" t="str">
        <f t="shared" si="4"/>
        <v/>
      </c>
      <c r="D74" s="48" t="str">
        <f>IF(OR(B74="",B74=0),"",Declaration!$G$2)</f>
        <v/>
      </c>
      <c r="E74" s="46" t="str">
        <f t="shared" si="5"/>
        <v/>
      </c>
      <c r="F74" s="69" t="str">
        <f t="shared" ref="F74:F137" si="7">IF(OR(F73="",G73="",G74=""),"",IF(G74&lt;G73,F73+1,F73)+H74)</f>
        <v/>
      </c>
      <c r="G74" s="56"/>
      <c r="H74" s="70"/>
    </row>
    <row r="75" spans="1:8" ht="12" customHeight="1" x14ac:dyDescent="0.2">
      <c r="A75" s="45" t="str">
        <f t="shared" si="6"/>
        <v/>
      </c>
      <c r="B75" s="58"/>
      <c r="C75" s="47" t="str">
        <f t="shared" si="4"/>
        <v/>
      </c>
      <c r="D75" s="48" t="str">
        <f>IF(OR(B75="",B75=0),"",Declaration!$G$2)</f>
        <v/>
      </c>
      <c r="E75" s="46" t="str">
        <f t="shared" si="5"/>
        <v/>
      </c>
      <c r="F75" s="69" t="str">
        <f t="shared" si="7"/>
        <v/>
      </c>
      <c r="G75" s="56"/>
      <c r="H75" s="70"/>
    </row>
    <row r="76" spans="1:8" ht="12" customHeight="1" x14ac:dyDescent="0.2">
      <c r="A76" s="45" t="str">
        <f t="shared" si="6"/>
        <v/>
      </c>
      <c r="B76" s="58"/>
      <c r="C76" s="47" t="str">
        <f t="shared" si="4"/>
        <v/>
      </c>
      <c r="D76" s="48" t="str">
        <f>IF(OR(B76="",B76=0),"",Declaration!$G$2)</f>
        <v/>
      </c>
      <c r="E76" s="46" t="str">
        <f t="shared" si="5"/>
        <v/>
      </c>
      <c r="F76" s="69" t="str">
        <f t="shared" si="7"/>
        <v/>
      </c>
      <c r="G76" s="56"/>
      <c r="H76" s="70"/>
    </row>
    <row r="77" spans="1:8" ht="12" customHeight="1" x14ac:dyDescent="0.2">
      <c r="A77" s="45" t="str">
        <f t="shared" si="6"/>
        <v/>
      </c>
      <c r="B77" s="58"/>
      <c r="C77" s="47" t="str">
        <f t="shared" si="4"/>
        <v/>
      </c>
      <c r="D77" s="48" t="str">
        <f>IF(OR(B77="",B77=0),"",Declaration!$G$2)</f>
        <v/>
      </c>
      <c r="E77" s="46" t="str">
        <f t="shared" si="5"/>
        <v/>
      </c>
      <c r="F77" s="69" t="str">
        <f t="shared" si="7"/>
        <v/>
      </c>
      <c r="G77" s="56"/>
      <c r="H77" s="70"/>
    </row>
    <row r="78" spans="1:8" ht="12" customHeight="1" x14ac:dyDescent="0.2">
      <c r="A78" s="45" t="str">
        <f t="shared" si="6"/>
        <v/>
      </c>
      <c r="B78" s="58"/>
      <c r="C78" s="47" t="str">
        <f t="shared" si="4"/>
        <v/>
      </c>
      <c r="D78" s="48" t="str">
        <f>IF(OR(B78="",B78=0),"",Declaration!$G$2)</f>
        <v/>
      </c>
      <c r="E78" s="46" t="str">
        <f t="shared" si="5"/>
        <v/>
      </c>
      <c r="F78" s="69" t="str">
        <f t="shared" si="7"/>
        <v/>
      </c>
      <c r="G78" s="56"/>
      <c r="H78" s="70"/>
    </row>
    <row r="79" spans="1:8" ht="12" customHeight="1" x14ac:dyDescent="0.2">
      <c r="A79" s="45" t="str">
        <f t="shared" si="6"/>
        <v/>
      </c>
      <c r="B79" s="58"/>
      <c r="C79" s="47" t="str">
        <f t="shared" si="4"/>
        <v/>
      </c>
      <c r="D79" s="48" t="str">
        <f>IF(OR(B79="",B79=0),"",Declaration!$G$2)</f>
        <v/>
      </c>
      <c r="E79" s="46" t="str">
        <f t="shared" si="5"/>
        <v/>
      </c>
      <c r="F79" s="69" t="str">
        <f t="shared" si="7"/>
        <v/>
      </c>
      <c r="G79" s="56"/>
      <c r="H79" s="70"/>
    </row>
    <row r="80" spans="1:8" ht="12" customHeight="1" x14ac:dyDescent="0.2">
      <c r="A80" s="45" t="str">
        <f t="shared" si="6"/>
        <v/>
      </c>
      <c r="B80" s="58"/>
      <c r="C80" s="47" t="str">
        <f t="shared" si="4"/>
        <v/>
      </c>
      <c r="D80" s="48" t="str">
        <f>IF(OR(B80="",B80=0),"",Declaration!$G$2)</f>
        <v/>
      </c>
      <c r="E80" s="46" t="str">
        <f t="shared" si="5"/>
        <v/>
      </c>
      <c r="F80" s="69" t="str">
        <f t="shared" si="7"/>
        <v/>
      </c>
      <c r="G80" s="56"/>
      <c r="H80" s="70"/>
    </row>
    <row r="81" spans="1:8" ht="12" customHeight="1" x14ac:dyDescent="0.2">
      <c r="A81" s="45" t="str">
        <f t="shared" si="6"/>
        <v/>
      </c>
      <c r="B81" s="58"/>
      <c r="C81" s="47" t="str">
        <f t="shared" si="4"/>
        <v/>
      </c>
      <c r="D81" s="48" t="str">
        <f>IF(OR(B81="",B81=0),"",Declaration!$G$2)</f>
        <v/>
      </c>
      <c r="E81" s="46" t="str">
        <f t="shared" si="5"/>
        <v/>
      </c>
      <c r="F81" s="69" t="str">
        <f t="shared" si="7"/>
        <v/>
      </c>
      <c r="G81" s="56"/>
      <c r="H81" s="70"/>
    </row>
    <row r="82" spans="1:8" ht="12" customHeight="1" x14ac:dyDescent="0.2">
      <c r="A82" s="45" t="str">
        <f t="shared" si="6"/>
        <v/>
      </c>
      <c r="B82" s="58"/>
      <c r="C82" s="47" t="str">
        <f t="shared" si="4"/>
        <v/>
      </c>
      <c r="D82" s="48" t="str">
        <f>IF(OR(B82="",B82=0),"",Declaration!$G$2)</f>
        <v/>
      </c>
      <c r="E82" s="46" t="str">
        <f t="shared" si="5"/>
        <v/>
      </c>
      <c r="F82" s="69" t="str">
        <f t="shared" si="7"/>
        <v/>
      </c>
      <c r="G82" s="56"/>
      <c r="H82" s="70"/>
    </row>
    <row r="83" spans="1:8" ht="12" customHeight="1" x14ac:dyDescent="0.2">
      <c r="A83" s="45" t="str">
        <f t="shared" si="6"/>
        <v/>
      </c>
      <c r="B83" s="58"/>
      <c r="C83" s="47" t="str">
        <f t="shared" si="4"/>
        <v/>
      </c>
      <c r="D83" s="48" t="str">
        <f>IF(OR(B83="",B83=0),"",Declaration!$G$2)</f>
        <v/>
      </c>
      <c r="E83" s="46" t="str">
        <f t="shared" si="5"/>
        <v/>
      </c>
      <c r="F83" s="69" t="str">
        <f t="shared" si="7"/>
        <v/>
      </c>
      <c r="G83" s="56"/>
      <c r="H83" s="70"/>
    </row>
    <row r="84" spans="1:8" ht="12" customHeight="1" x14ac:dyDescent="0.2">
      <c r="A84" s="45" t="str">
        <f t="shared" si="6"/>
        <v/>
      </c>
      <c r="B84" s="58"/>
      <c r="C84" s="47" t="str">
        <f t="shared" si="4"/>
        <v/>
      </c>
      <c r="D84" s="48" t="str">
        <f>IF(OR(B84="",B84=0),"",Declaration!$G$2)</f>
        <v/>
      </c>
      <c r="E84" s="46" t="str">
        <f t="shared" si="5"/>
        <v/>
      </c>
      <c r="F84" s="69" t="str">
        <f t="shared" si="7"/>
        <v/>
      </c>
      <c r="G84" s="56"/>
      <c r="H84" s="70"/>
    </row>
    <row r="85" spans="1:8" ht="12" customHeight="1" x14ac:dyDescent="0.2">
      <c r="A85" s="45" t="str">
        <f t="shared" si="6"/>
        <v/>
      </c>
      <c r="B85" s="58"/>
      <c r="C85" s="47" t="str">
        <f t="shared" si="4"/>
        <v/>
      </c>
      <c r="D85" s="48" t="str">
        <f>IF(OR(B85="",B85=0),"",Declaration!$G$2)</f>
        <v/>
      </c>
      <c r="E85" s="46" t="str">
        <f t="shared" si="5"/>
        <v/>
      </c>
      <c r="F85" s="69" t="str">
        <f t="shared" si="7"/>
        <v/>
      </c>
      <c r="G85" s="56"/>
      <c r="H85" s="70"/>
    </row>
    <row r="86" spans="1:8" ht="12" customHeight="1" x14ac:dyDescent="0.2">
      <c r="A86" s="45" t="str">
        <f t="shared" si="6"/>
        <v/>
      </c>
      <c r="B86" s="58"/>
      <c r="C86" s="47" t="str">
        <f t="shared" si="4"/>
        <v/>
      </c>
      <c r="D86" s="48" t="str">
        <f>IF(OR(B86="",B86=0),"",Declaration!$G$2)</f>
        <v/>
      </c>
      <c r="E86" s="46" t="str">
        <f t="shared" si="5"/>
        <v/>
      </c>
      <c r="F86" s="69" t="str">
        <f t="shared" si="7"/>
        <v/>
      </c>
      <c r="G86" s="56"/>
      <c r="H86" s="70"/>
    </row>
    <row r="87" spans="1:8" ht="12" customHeight="1" x14ac:dyDescent="0.2">
      <c r="A87" s="45" t="str">
        <f t="shared" si="6"/>
        <v/>
      </c>
      <c r="B87" s="58"/>
      <c r="C87" s="47" t="str">
        <f t="shared" si="4"/>
        <v/>
      </c>
      <c r="D87" s="48" t="str">
        <f>IF(OR(B87="",B87=0),"",Declaration!$G$2)</f>
        <v/>
      </c>
      <c r="E87" s="46" t="str">
        <f t="shared" si="5"/>
        <v/>
      </c>
      <c r="F87" s="69" t="str">
        <f t="shared" si="7"/>
        <v/>
      </c>
      <c r="G87" s="56"/>
      <c r="H87" s="70"/>
    </row>
    <row r="88" spans="1:8" ht="12" customHeight="1" x14ac:dyDescent="0.2">
      <c r="A88" s="45" t="str">
        <f t="shared" si="6"/>
        <v/>
      </c>
      <c r="B88" s="58"/>
      <c r="C88" s="47" t="str">
        <f t="shared" si="4"/>
        <v/>
      </c>
      <c r="D88" s="48" t="str">
        <f>IF(OR(B88="",B88=0),"",Declaration!$G$2)</f>
        <v/>
      </c>
      <c r="E88" s="46" t="str">
        <f t="shared" si="5"/>
        <v/>
      </c>
      <c r="F88" s="69" t="str">
        <f t="shared" si="7"/>
        <v/>
      </c>
      <c r="G88" s="56"/>
      <c r="H88" s="70"/>
    </row>
    <row r="89" spans="1:8" ht="12" customHeight="1" x14ac:dyDescent="0.2">
      <c r="A89" s="45" t="str">
        <f t="shared" si="6"/>
        <v/>
      </c>
      <c r="B89" s="58"/>
      <c r="C89" s="47" t="str">
        <f t="shared" si="4"/>
        <v/>
      </c>
      <c r="D89" s="48" t="str">
        <f>IF(OR(B89="",B89=0),"",Declaration!$G$2)</f>
        <v/>
      </c>
      <c r="E89" s="46" t="str">
        <f t="shared" si="5"/>
        <v/>
      </c>
      <c r="F89" s="69" t="str">
        <f t="shared" si="7"/>
        <v/>
      </c>
      <c r="G89" s="56"/>
      <c r="H89" s="70"/>
    </row>
    <row r="90" spans="1:8" ht="12" customHeight="1" x14ac:dyDescent="0.2">
      <c r="A90" s="45" t="str">
        <f t="shared" si="6"/>
        <v/>
      </c>
      <c r="B90" s="58"/>
      <c r="C90" s="47" t="str">
        <f t="shared" si="4"/>
        <v/>
      </c>
      <c r="D90" s="48" t="str">
        <f>IF(OR(B90="",B90=0),"",Declaration!$G$2)</f>
        <v/>
      </c>
      <c r="E90" s="46" t="str">
        <f t="shared" si="5"/>
        <v/>
      </c>
      <c r="F90" s="69" t="str">
        <f t="shared" si="7"/>
        <v/>
      </c>
      <c r="G90" s="56"/>
      <c r="H90" s="70"/>
    </row>
    <row r="91" spans="1:8" ht="12" customHeight="1" x14ac:dyDescent="0.2">
      <c r="A91" s="45" t="str">
        <f t="shared" si="6"/>
        <v/>
      </c>
      <c r="B91" s="58"/>
      <c r="C91" s="47" t="str">
        <f t="shared" si="4"/>
        <v/>
      </c>
      <c r="D91" s="48" t="str">
        <f>IF(OR(B91="",B91=0),"",Declaration!$G$2)</f>
        <v/>
      </c>
      <c r="E91" s="46" t="str">
        <f t="shared" si="5"/>
        <v/>
      </c>
      <c r="F91" s="69" t="str">
        <f t="shared" si="7"/>
        <v/>
      </c>
      <c r="G91" s="56"/>
      <c r="H91" s="70"/>
    </row>
    <row r="92" spans="1:8" ht="12" customHeight="1" x14ac:dyDescent="0.2">
      <c r="A92" s="45" t="str">
        <f t="shared" si="6"/>
        <v/>
      </c>
      <c r="B92" s="58"/>
      <c r="C92" s="47" t="str">
        <f t="shared" si="4"/>
        <v/>
      </c>
      <c r="D92" s="48" t="str">
        <f>IF(OR(B92="",B92=0),"",Declaration!$G$2)</f>
        <v/>
      </c>
      <c r="E92" s="46" t="str">
        <f t="shared" si="5"/>
        <v/>
      </c>
      <c r="F92" s="69" t="str">
        <f t="shared" si="7"/>
        <v/>
      </c>
      <c r="G92" s="56"/>
      <c r="H92" s="70"/>
    </row>
    <row r="93" spans="1:8" ht="12" customHeight="1" x14ac:dyDescent="0.2">
      <c r="A93" s="45" t="str">
        <f t="shared" si="6"/>
        <v/>
      </c>
      <c r="B93" s="58"/>
      <c r="C93" s="47" t="str">
        <f t="shared" si="4"/>
        <v/>
      </c>
      <c r="D93" s="48" t="str">
        <f>IF(OR(B93="",B93=0),"",Declaration!$G$2)</f>
        <v/>
      </c>
      <c r="E93" s="46" t="str">
        <f t="shared" si="5"/>
        <v/>
      </c>
      <c r="F93" s="69" t="str">
        <f t="shared" si="7"/>
        <v/>
      </c>
      <c r="G93" s="56"/>
      <c r="H93" s="70"/>
    </row>
    <row r="94" spans="1:8" ht="12" customHeight="1" x14ac:dyDescent="0.2">
      <c r="A94" s="45" t="str">
        <f t="shared" si="6"/>
        <v/>
      </c>
      <c r="B94" s="58"/>
      <c r="C94" s="47" t="str">
        <f t="shared" si="4"/>
        <v/>
      </c>
      <c r="D94" s="48" t="str">
        <f>IF(OR(B94="",B94=0),"",Declaration!$G$2)</f>
        <v/>
      </c>
      <c r="E94" s="46" t="str">
        <f t="shared" si="5"/>
        <v/>
      </c>
      <c r="F94" s="69" t="str">
        <f t="shared" si="7"/>
        <v/>
      </c>
      <c r="G94" s="56"/>
      <c r="H94" s="70"/>
    </row>
    <row r="95" spans="1:8" ht="12" customHeight="1" x14ac:dyDescent="0.2">
      <c r="A95" s="45" t="str">
        <f t="shared" si="6"/>
        <v/>
      </c>
      <c r="B95" s="58"/>
      <c r="C95" s="47" t="str">
        <f t="shared" si="4"/>
        <v/>
      </c>
      <c r="D95" s="48" t="str">
        <f>IF(OR(B95="",B95=0),"",Declaration!$G$2)</f>
        <v/>
      </c>
      <c r="E95" s="46" t="str">
        <f t="shared" si="5"/>
        <v/>
      </c>
      <c r="F95" s="69" t="str">
        <f t="shared" si="7"/>
        <v/>
      </c>
      <c r="G95" s="56"/>
      <c r="H95" s="70"/>
    </row>
    <row r="96" spans="1:8" ht="12" customHeight="1" x14ac:dyDescent="0.2">
      <c r="A96" s="45" t="str">
        <f t="shared" si="6"/>
        <v/>
      </c>
      <c r="B96" s="58"/>
      <c r="C96" s="47" t="str">
        <f t="shared" si="4"/>
        <v/>
      </c>
      <c r="D96" s="48" t="str">
        <f>IF(OR(B96="",B96=0),"",Declaration!$G$2)</f>
        <v/>
      </c>
      <c r="E96" s="46" t="str">
        <f t="shared" si="5"/>
        <v/>
      </c>
      <c r="F96" s="69" t="str">
        <f t="shared" si="7"/>
        <v/>
      </c>
      <c r="G96" s="56"/>
      <c r="H96" s="70"/>
    </row>
    <row r="97" spans="1:8" ht="12" customHeight="1" x14ac:dyDescent="0.2">
      <c r="A97" s="45" t="str">
        <f t="shared" si="6"/>
        <v/>
      </c>
      <c r="B97" s="58"/>
      <c r="C97" s="47" t="str">
        <f t="shared" si="4"/>
        <v/>
      </c>
      <c r="D97" s="48" t="str">
        <f>IF(OR(B97="",B97=0),"",Declaration!$G$2)</f>
        <v/>
      </c>
      <c r="E97" s="46" t="str">
        <f t="shared" si="5"/>
        <v/>
      </c>
      <c r="F97" s="69" t="str">
        <f t="shared" si="7"/>
        <v/>
      </c>
      <c r="G97" s="56"/>
      <c r="H97" s="70"/>
    </row>
    <row r="98" spans="1:8" ht="12" customHeight="1" x14ac:dyDescent="0.2">
      <c r="A98" s="45" t="str">
        <f t="shared" si="6"/>
        <v/>
      </c>
      <c r="B98" s="58"/>
      <c r="C98" s="47" t="str">
        <f t="shared" si="4"/>
        <v/>
      </c>
      <c r="D98" s="48" t="str">
        <f>IF(OR(B98="",B98=0),"",Declaration!$G$2)</f>
        <v/>
      </c>
      <c r="E98" s="46" t="str">
        <f t="shared" si="5"/>
        <v/>
      </c>
      <c r="F98" s="69" t="str">
        <f t="shared" si="7"/>
        <v/>
      </c>
      <c r="G98" s="56"/>
      <c r="H98" s="70"/>
    </row>
    <row r="99" spans="1:8" ht="12" customHeight="1" x14ac:dyDescent="0.2">
      <c r="A99" s="45" t="str">
        <f t="shared" si="6"/>
        <v/>
      </c>
      <c r="B99" s="58"/>
      <c r="C99" s="47" t="str">
        <f t="shared" si="4"/>
        <v/>
      </c>
      <c r="D99" s="48" t="str">
        <f>IF(OR(B99="",B99=0),"",Declaration!$G$2)</f>
        <v/>
      </c>
      <c r="E99" s="46" t="str">
        <f t="shared" si="5"/>
        <v/>
      </c>
      <c r="F99" s="69" t="str">
        <f t="shared" si="7"/>
        <v/>
      </c>
      <c r="G99" s="56"/>
      <c r="H99" s="70"/>
    </row>
    <row r="100" spans="1:8" ht="12" customHeight="1" x14ac:dyDescent="0.2">
      <c r="A100" s="45" t="str">
        <f t="shared" si="6"/>
        <v/>
      </c>
      <c r="B100" s="58"/>
      <c r="C100" s="47" t="str">
        <f t="shared" si="4"/>
        <v/>
      </c>
      <c r="D100" s="48" t="str">
        <f>IF(OR(B100="",B100=0),"",Declaration!$G$2)</f>
        <v/>
      </c>
      <c r="E100" s="46" t="str">
        <f t="shared" si="5"/>
        <v/>
      </c>
      <c r="F100" s="69" t="str">
        <f t="shared" si="7"/>
        <v/>
      </c>
      <c r="G100" s="56"/>
      <c r="H100" s="70"/>
    </row>
    <row r="101" spans="1:8" ht="12" customHeight="1" x14ac:dyDescent="0.2">
      <c r="A101" s="45" t="str">
        <f t="shared" si="6"/>
        <v/>
      </c>
      <c r="B101" s="58"/>
      <c r="C101" s="47" t="str">
        <f t="shared" si="4"/>
        <v/>
      </c>
      <c r="D101" s="48" t="str">
        <f>IF(OR(B101="",B101=0),"",Declaration!$G$2)</f>
        <v/>
      </c>
      <c r="E101" s="46" t="str">
        <f t="shared" si="5"/>
        <v/>
      </c>
      <c r="F101" s="69" t="str">
        <f t="shared" si="7"/>
        <v/>
      </c>
      <c r="G101" s="56"/>
      <c r="H101" s="70"/>
    </row>
    <row r="102" spans="1:8" ht="12" customHeight="1" x14ac:dyDescent="0.2">
      <c r="A102" s="45" t="str">
        <f t="shared" si="6"/>
        <v/>
      </c>
      <c r="B102" s="58"/>
      <c r="C102" s="47" t="str">
        <f t="shared" si="4"/>
        <v/>
      </c>
      <c r="D102" s="48" t="str">
        <f>IF(OR(B102="",B102=0),"",Declaration!$G$2)</f>
        <v/>
      </c>
      <c r="E102" s="46" t="str">
        <f t="shared" si="5"/>
        <v/>
      </c>
      <c r="F102" s="69" t="str">
        <f t="shared" si="7"/>
        <v/>
      </c>
      <c r="G102" s="56"/>
      <c r="H102" s="70"/>
    </row>
    <row r="103" spans="1:8" ht="12" customHeight="1" x14ac:dyDescent="0.2">
      <c r="A103" s="45" t="str">
        <f t="shared" si="6"/>
        <v/>
      </c>
      <c r="B103" s="58"/>
      <c r="C103" s="47" t="str">
        <f t="shared" si="4"/>
        <v/>
      </c>
      <c r="D103" s="48" t="str">
        <f>IF(OR(B103="",B103=0),"",Declaration!$G$2)</f>
        <v/>
      </c>
      <c r="E103" s="46" t="str">
        <f t="shared" si="5"/>
        <v/>
      </c>
      <c r="F103" s="69" t="str">
        <f t="shared" si="7"/>
        <v/>
      </c>
      <c r="G103" s="56"/>
      <c r="H103" s="70"/>
    </row>
    <row r="104" spans="1:8" ht="12" customHeight="1" x14ac:dyDescent="0.2">
      <c r="A104" s="45" t="str">
        <f t="shared" si="6"/>
        <v/>
      </c>
      <c r="B104" s="58"/>
      <c r="C104" s="47" t="str">
        <f t="shared" si="4"/>
        <v/>
      </c>
      <c r="D104" s="48" t="str">
        <f>IF(OR(B104="",B104=0),"",Declaration!$G$2)</f>
        <v/>
      </c>
      <c r="E104" s="46" t="str">
        <f t="shared" si="5"/>
        <v/>
      </c>
      <c r="F104" s="69" t="str">
        <f t="shared" si="7"/>
        <v/>
      </c>
      <c r="G104" s="56"/>
      <c r="H104" s="70"/>
    </row>
    <row r="105" spans="1:8" ht="12" customHeight="1" x14ac:dyDescent="0.2">
      <c r="A105" s="45" t="str">
        <f t="shared" si="6"/>
        <v/>
      </c>
      <c r="B105" s="58"/>
      <c r="C105" s="47" t="str">
        <f t="shared" si="4"/>
        <v/>
      </c>
      <c r="D105" s="48" t="str">
        <f>IF(OR(B105="",B105=0),"",Declaration!$G$2)</f>
        <v/>
      </c>
      <c r="E105" s="46" t="str">
        <f t="shared" si="5"/>
        <v/>
      </c>
      <c r="F105" s="69" t="str">
        <f t="shared" si="7"/>
        <v/>
      </c>
      <c r="G105" s="56"/>
      <c r="H105" s="70"/>
    </row>
    <row r="106" spans="1:8" ht="12" customHeight="1" x14ac:dyDescent="0.2">
      <c r="A106" s="45" t="str">
        <f t="shared" si="6"/>
        <v/>
      </c>
      <c r="B106" s="58"/>
      <c r="C106" s="47" t="str">
        <f t="shared" si="4"/>
        <v/>
      </c>
      <c r="D106" s="48" t="str">
        <f>IF(OR(B106="",B106=0),"",Declaration!$G$2)</f>
        <v/>
      </c>
      <c r="E106" s="46" t="str">
        <f t="shared" si="5"/>
        <v/>
      </c>
      <c r="F106" s="69" t="str">
        <f t="shared" si="7"/>
        <v/>
      </c>
      <c r="G106" s="56"/>
      <c r="H106" s="70"/>
    </row>
    <row r="107" spans="1:8" ht="12" customHeight="1" x14ac:dyDescent="0.2">
      <c r="A107" s="45" t="str">
        <f t="shared" si="6"/>
        <v/>
      </c>
      <c r="B107" s="58"/>
      <c r="C107" s="47" t="str">
        <f t="shared" si="4"/>
        <v/>
      </c>
      <c r="D107" s="48" t="str">
        <f>IF(OR(B107="",B107=0),"",Declaration!$G$2)</f>
        <v/>
      </c>
      <c r="E107" s="46" t="str">
        <f t="shared" si="5"/>
        <v/>
      </c>
      <c r="F107" s="69" t="str">
        <f t="shared" si="7"/>
        <v/>
      </c>
      <c r="G107" s="56"/>
      <c r="H107" s="70"/>
    </row>
    <row r="108" spans="1:8" ht="12" customHeight="1" x14ac:dyDescent="0.2">
      <c r="A108" s="45" t="str">
        <f t="shared" si="6"/>
        <v/>
      </c>
      <c r="B108" s="58"/>
      <c r="C108" s="47" t="str">
        <f t="shared" si="4"/>
        <v/>
      </c>
      <c r="D108" s="48" t="str">
        <f>IF(OR(B108="",B108=0),"",Declaration!$G$2)</f>
        <v/>
      </c>
      <c r="E108" s="46" t="str">
        <f t="shared" si="5"/>
        <v/>
      </c>
      <c r="F108" s="69" t="str">
        <f t="shared" si="7"/>
        <v/>
      </c>
      <c r="G108" s="56"/>
      <c r="H108" s="70"/>
    </row>
    <row r="109" spans="1:8" ht="12" customHeight="1" x14ac:dyDescent="0.2">
      <c r="A109" s="45" t="str">
        <f t="shared" si="6"/>
        <v/>
      </c>
      <c r="B109" s="58"/>
      <c r="C109" s="47" t="str">
        <f t="shared" si="4"/>
        <v/>
      </c>
      <c r="D109" s="48" t="str">
        <f>IF(OR(B109="",B109=0),"",Declaration!$G$2)</f>
        <v/>
      </c>
      <c r="E109" s="46" t="str">
        <f t="shared" si="5"/>
        <v/>
      </c>
      <c r="F109" s="69" t="str">
        <f t="shared" si="7"/>
        <v/>
      </c>
      <c r="G109" s="56"/>
      <c r="H109" s="70"/>
    </row>
    <row r="110" spans="1:8" ht="12" customHeight="1" x14ac:dyDescent="0.2">
      <c r="A110" s="45" t="str">
        <f t="shared" si="6"/>
        <v/>
      </c>
      <c r="B110" s="58"/>
      <c r="C110" s="47" t="str">
        <f t="shared" si="4"/>
        <v/>
      </c>
      <c r="D110" s="48" t="str">
        <f>IF(OR(B110="",B110=0),"",Declaration!$G$2)</f>
        <v/>
      </c>
      <c r="E110" s="46" t="str">
        <f t="shared" si="5"/>
        <v/>
      </c>
      <c r="F110" s="69" t="str">
        <f t="shared" si="7"/>
        <v/>
      </c>
      <c r="G110" s="56"/>
      <c r="H110" s="70"/>
    </row>
    <row r="111" spans="1:8" ht="12" customHeight="1" x14ac:dyDescent="0.2">
      <c r="A111" s="45" t="str">
        <f t="shared" si="6"/>
        <v/>
      </c>
      <c r="B111" s="58"/>
      <c r="C111" s="47" t="str">
        <f t="shared" si="4"/>
        <v/>
      </c>
      <c r="D111" s="48" t="str">
        <f>IF(OR(B111="",B111=0),"",Declaration!$G$2)</f>
        <v/>
      </c>
      <c r="E111" s="46" t="str">
        <f t="shared" si="5"/>
        <v/>
      </c>
      <c r="F111" s="69" t="str">
        <f t="shared" si="7"/>
        <v/>
      </c>
      <c r="G111" s="56"/>
      <c r="H111" s="70"/>
    </row>
    <row r="112" spans="1:8" ht="12" customHeight="1" x14ac:dyDescent="0.2">
      <c r="A112" s="45" t="str">
        <f t="shared" si="6"/>
        <v/>
      </c>
      <c r="B112" s="58"/>
      <c r="C112" s="47" t="str">
        <f t="shared" si="4"/>
        <v/>
      </c>
      <c r="D112" s="48" t="str">
        <f>IF(OR(B112="",B112=0),"",Declaration!$G$2)</f>
        <v/>
      </c>
      <c r="E112" s="46" t="str">
        <f t="shared" si="5"/>
        <v/>
      </c>
      <c r="F112" s="69" t="str">
        <f t="shared" si="7"/>
        <v/>
      </c>
      <c r="G112" s="56"/>
      <c r="H112" s="70"/>
    </row>
    <row r="113" spans="1:8" ht="12" customHeight="1" x14ac:dyDescent="0.2">
      <c r="A113" s="45" t="str">
        <f t="shared" si="6"/>
        <v/>
      </c>
      <c r="B113" s="58"/>
      <c r="C113" s="47" t="str">
        <f t="shared" si="4"/>
        <v/>
      </c>
      <c r="D113" s="48" t="str">
        <f>IF(OR(B113="",B113=0),"",Declaration!$G$2)</f>
        <v/>
      </c>
      <c r="E113" s="46" t="str">
        <f t="shared" si="5"/>
        <v/>
      </c>
      <c r="F113" s="69" t="str">
        <f t="shared" si="7"/>
        <v/>
      </c>
      <c r="G113" s="56"/>
      <c r="H113" s="70"/>
    </row>
    <row r="114" spans="1:8" ht="12" customHeight="1" x14ac:dyDescent="0.2">
      <c r="A114" s="45" t="str">
        <f t="shared" si="6"/>
        <v/>
      </c>
      <c r="B114" s="58"/>
      <c r="C114" s="47" t="str">
        <f t="shared" si="4"/>
        <v/>
      </c>
      <c r="D114" s="48" t="str">
        <f>IF(OR(B114="",B114=0),"",Declaration!$G$2)</f>
        <v/>
      </c>
      <c r="E114" s="46" t="str">
        <f t="shared" si="5"/>
        <v/>
      </c>
      <c r="F114" s="69" t="str">
        <f t="shared" si="7"/>
        <v/>
      </c>
      <c r="G114" s="56"/>
      <c r="H114" s="70"/>
    </row>
    <row r="115" spans="1:8" ht="12" customHeight="1" x14ac:dyDescent="0.2">
      <c r="A115" s="45" t="str">
        <f t="shared" si="6"/>
        <v/>
      </c>
      <c r="B115" s="58"/>
      <c r="C115" s="47" t="str">
        <f t="shared" si="4"/>
        <v/>
      </c>
      <c r="D115" s="48" t="str">
        <f>IF(OR(B115="",B115=0),"",Declaration!$G$2)</f>
        <v/>
      </c>
      <c r="E115" s="46" t="str">
        <f t="shared" si="5"/>
        <v/>
      </c>
      <c r="F115" s="69" t="str">
        <f t="shared" si="7"/>
        <v/>
      </c>
      <c r="G115" s="56"/>
      <c r="H115" s="70"/>
    </row>
    <row r="116" spans="1:8" ht="12" customHeight="1" x14ac:dyDescent="0.2">
      <c r="A116" s="45" t="str">
        <f t="shared" si="6"/>
        <v/>
      </c>
      <c r="B116" s="58"/>
      <c r="C116" s="47" t="str">
        <f t="shared" si="4"/>
        <v/>
      </c>
      <c r="D116" s="48" t="str">
        <f>IF(OR(B116="",B116=0),"",Declaration!$G$2)</f>
        <v/>
      </c>
      <c r="E116" s="46" t="str">
        <f t="shared" si="5"/>
        <v/>
      </c>
      <c r="F116" s="69" t="str">
        <f t="shared" si="7"/>
        <v/>
      </c>
      <c r="G116" s="56"/>
      <c r="H116" s="70"/>
    </row>
    <row r="117" spans="1:8" ht="12" customHeight="1" x14ac:dyDescent="0.2">
      <c r="A117" s="45" t="str">
        <f t="shared" si="6"/>
        <v/>
      </c>
      <c r="B117" s="58"/>
      <c r="C117" s="47" t="str">
        <f t="shared" si="4"/>
        <v/>
      </c>
      <c r="D117" s="48" t="str">
        <f>IF(OR(B117="",B117=0),"",Declaration!$G$2)</f>
        <v/>
      </c>
      <c r="E117" s="46" t="str">
        <f t="shared" si="5"/>
        <v/>
      </c>
      <c r="F117" s="69" t="str">
        <f t="shared" si="7"/>
        <v/>
      </c>
      <c r="G117" s="56"/>
      <c r="H117" s="70"/>
    </row>
    <row r="118" spans="1:8" ht="12" customHeight="1" x14ac:dyDescent="0.2">
      <c r="A118" s="45" t="str">
        <f t="shared" si="6"/>
        <v/>
      </c>
      <c r="B118" s="58"/>
      <c r="C118" s="47" t="str">
        <f t="shared" si="4"/>
        <v/>
      </c>
      <c r="D118" s="48" t="str">
        <f>IF(OR(B118="",B118=0),"",Declaration!$G$2)</f>
        <v/>
      </c>
      <c r="E118" s="46" t="str">
        <f t="shared" si="5"/>
        <v/>
      </c>
      <c r="F118" s="69" t="str">
        <f t="shared" si="7"/>
        <v/>
      </c>
      <c r="G118" s="56"/>
      <c r="H118" s="70"/>
    </row>
    <row r="119" spans="1:8" x14ac:dyDescent="0.2">
      <c r="A119" s="45" t="str">
        <f t="shared" si="6"/>
        <v/>
      </c>
      <c r="B119" s="58"/>
      <c r="C119" s="47" t="str">
        <f t="shared" si="4"/>
        <v/>
      </c>
      <c r="D119" s="48" t="str">
        <f>IF(OR(B119="",B119=0),"",Declaration!$G$2)</f>
        <v/>
      </c>
      <c r="E119" s="46" t="str">
        <f t="shared" si="5"/>
        <v/>
      </c>
      <c r="F119" s="69" t="str">
        <f t="shared" si="7"/>
        <v/>
      </c>
      <c r="G119" s="56"/>
      <c r="H119" s="70"/>
    </row>
    <row r="120" spans="1:8" x14ac:dyDescent="0.2">
      <c r="A120" s="45" t="str">
        <f t="shared" si="6"/>
        <v/>
      </c>
      <c r="B120" s="58"/>
      <c r="C120" s="47" t="str">
        <f t="shared" si="4"/>
        <v/>
      </c>
      <c r="D120" s="48" t="str">
        <f>IF(OR(B120="",B120=0),"",Declaration!$G$2)</f>
        <v/>
      </c>
      <c r="E120" s="46" t="str">
        <f t="shared" si="5"/>
        <v/>
      </c>
      <c r="F120" s="69" t="str">
        <f t="shared" si="7"/>
        <v/>
      </c>
      <c r="G120" s="56"/>
      <c r="H120" s="70"/>
    </row>
    <row r="121" spans="1:8" x14ac:dyDescent="0.2">
      <c r="A121" s="45" t="str">
        <f t="shared" si="6"/>
        <v/>
      </c>
      <c r="B121" s="58"/>
      <c r="C121" s="47" t="str">
        <f t="shared" si="4"/>
        <v/>
      </c>
      <c r="D121" s="48" t="str">
        <f>IF(OR(B121="",B121=0),"",Declaration!$G$2)</f>
        <v/>
      </c>
      <c r="E121" s="46" t="str">
        <f t="shared" si="5"/>
        <v/>
      </c>
      <c r="F121" s="69" t="str">
        <f t="shared" si="7"/>
        <v/>
      </c>
      <c r="G121" s="56"/>
      <c r="H121" s="70"/>
    </row>
    <row r="122" spans="1:8" x14ac:dyDescent="0.2">
      <c r="A122" s="45" t="str">
        <f t="shared" si="6"/>
        <v/>
      </c>
      <c r="B122" s="58"/>
      <c r="C122" s="47" t="str">
        <f t="shared" si="4"/>
        <v/>
      </c>
      <c r="D122" s="48" t="str">
        <f>IF(OR(B122="",B122=0),"",Declaration!$G$2)</f>
        <v/>
      </c>
      <c r="E122" s="46" t="str">
        <f t="shared" si="5"/>
        <v/>
      </c>
      <c r="F122" s="69" t="str">
        <f t="shared" si="7"/>
        <v/>
      </c>
      <c r="G122" s="56"/>
      <c r="H122" s="70"/>
    </row>
    <row r="123" spans="1:8" x14ac:dyDescent="0.2">
      <c r="A123" s="45" t="str">
        <f t="shared" si="6"/>
        <v/>
      </c>
      <c r="B123" s="58"/>
      <c r="C123" s="47" t="str">
        <f t="shared" si="4"/>
        <v/>
      </c>
      <c r="D123" s="48" t="str">
        <f>IF(OR(B123="",B123=0),"",Declaration!$G$2)</f>
        <v/>
      </c>
      <c r="E123" s="46" t="str">
        <f t="shared" si="5"/>
        <v/>
      </c>
      <c r="F123" s="69" t="str">
        <f t="shared" si="7"/>
        <v/>
      </c>
      <c r="G123" s="56"/>
      <c r="H123" s="70"/>
    </row>
    <row r="124" spans="1:8" x14ac:dyDescent="0.2">
      <c r="A124" s="45" t="str">
        <f t="shared" si="6"/>
        <v/>
      </c>
      <c r="B124" s="58"/>
      <c r="C124" s="47" t="str">
        <f t="shared" si="4"/>
        <v/>
      </c>
      <c r="D124" s="48" t="str">
        <f>IF(OR(B124="",B124=0),"",Declaration!$G$2)</f>
        <v/>
      </c>
      <c r="E124" s="46" t="str">
        <f t="shared" si="5"/>
        <v/>
      </c>
      <c r="F124" s="69" t="str">
        <f t="shared" si="7"/>
        <v/>
      </c>
      <c r="G124" s="56"/>
      <c r="H124" s="70"/>
    </row>
    <row r="125" spans="1:8" x14ac:dyDescent="0.2">
      <c r="A125" s="45" t="str">
        <f t="shared" si="6"/>
        <v/>
      </c>
      <c r="B125" s="58"/>
      <c r="C125" s="47" t="str">
        <f t="shared" si="4"/>
        <v/>
      </c>
      <c r="D125" s="48" t="str">
        <f>IF(OR(B125="",B125=0),"",Declaration!$G$2)</f>
        <v/>
      </c>
      <c r="E125" s="46" t="str">
        <f t="shared" si="5"/>
        <v/>
      </c>
      <c r="F125" s="69" t="str">
        <f t="shared" si="7"/>
        <v/>
      </c>
      <c r="G125" s="56"/>
      <c r="H125" s="70"/>
    </row>
    <row r="126" spans="1:8" x14ac:dyDescent="0.2">
      <c r="A126" s="45" t="str">
        <f t="shared" si="6"/>
        <v/>
      </c>
      <c r="B126" s="58"/>
      <c r="C126" s="47" t="str">
        <f t="shared" si="4"/>
        <v/>
      </c>
      <c r="D126" s="48" t="str">
        <f>IF(OR(B126="",B126=0),"",Declaration!$G$2)</f>
        <v/>
      </c>
      <c r="E126" s="46" t="str">
        <f t="shared" si="5"/>
        <v/>
      </c>
      <c r="F126" s="69" t="str">
        <f t="shared" si="7"/>
        <v/>
      </c>
      <c r="G126" s="56"/>
      <c r="H126" s="70"/>
    </row>
    <row r="127" spans="1:8" x14ac:dyDescent="0.2">
      <c r="A127" s="45" t="str">
        <f t="shared" si="6"/>
        <v/>
      </c>
      <c r="B127" s="58"/>
      <c r="C127" s="47" t="str">
        <f t="shared" si="4"/>
        <v/>
      </c>
      <c r="D127" s="48" t="str">
        <f>IF(OR(B127="",B127=0),"",Declaration!$G$2)</f>
        <v/>
      </c>
      <c r="E127" s="46" t="str">
        <f t="shared" si="5"/>
        <v/>
      </c>
      <c r="F127" s="69" t="str">
        <f t="shared" si="7"/>
        <v/>
      </c>
      <c r="G127" s="56"/>
      <c r="H127" s="70"/>
    </row>
    <row r="128" spans="1:8" x14ac:dyDescent="0.2">
      <c r="A128" s="45" t="str">
        <f t="shared" si="6"/>
        <v/>
      </c>
      <c r="B128" s="58"/>
      <c r="C128" s="47" t="str">
        <f t="shared" si="4"/>
        <v/>
      </c>
      <c r="D128" s="48" t="str">
        <f>IF(OR(B128="",B128=0),"",Declaration!$G$2)</f>
        <v/>
      </c>
      <c r="E128" s="46" t="str">
        <f t="shared" si="5"/>
        <v/>
      </c>
      <c r="F128" s="69" t="str">
        <f t="shared" si="7"/>
        <v/>
      </c>
      <c r="G128" s="56"/>
      <c r="H128" s="70"/>
    </row>
    <row r="129" spans="1:8" x14ac:dyDescent="0.2">
      <c r="A129" s="45" t="str">
        <f t="shared" si="6"/>
        <v/>
      </c>
      <c r="B129" s="58"/>
      <c r="C129" s="47" t="str">
        <f t="shared" si="4"/>
        <v/>
      </c>
      <c r="D129" s="48" t="str">
        <f>IF(OR(B129="",B129=0),"",Declaration!$G$2)</f>
        <v/>
      </c>
      <c r="E129" s="46" t="str">
        <f t="shared" si="5"/>
        <v/>
      </c>
      <c r="F129" s="69" t="str">
        <f t="shared" si="7"/>
        <v/>
      </c>
      <c r="G129" s="56"/>
      <c r="H129" s="70"/>
    </row>
    <row r="130" spans="1:8" x14ac:dyDescent="0.2">
      <c r="A130" s="45" t="str">
        <f t="shared" si="6"/>
        <v/>
      </c>
      <c r="B130" s="58"/>
      <c r="C130" s="47" t="str">
        <f t="shared" si="4"/>
        <v/>
      </c>
      <c r="D130" s="48" t="str">
        <f>IF(OR(B130="",B130=0),"",Declaration!$G$2)</f>
        <v/>
      </c>
      <c r="E130" s="46" t="str">
        <f t="shared" si="5"/>
        <v/>
      </c>
      <c r="F130" s="69" t="str">
        <f t="shared" si="7"/>
        <v/>
      </c>
      <c r="G130" s="56"/>
      <c r="H130" s="70"/>
    </row>
    <row r="131" spans="1:8" x14ac:dyDescent="0.2">
      <c r="A131" s="45" t="str">
        <f t="shared" si="6"/>
        <v/>
      </c>
      <c r="B131" s="58"/>
      <c r="C131" s="47" t="str">
        <f t="shared" si="4"/>
        <v/>
      </c>
      <c r="D131" s="48" t="str">
        <f>IF(OR(B131="",B131=0),"",Declaration!$G$2)</f>
        <v/>
      </c>
      <c r="E131" s="46" t="str">
        <f t="shared" si="5"/>
        <v/>
      </c>
      <c r="F131" s="69" t="str">
        <f t="shared" si="7"/>
        <v/>
      </c>
      <c r="G131" s="56"/>
      <c r="H131" s="70"/>
    </row>
    <row r="132" spans="1:8" x14ac:dyDescent="0.2">
      <c r="A132" s="45" t="str">
        <f t="shared" si="6"/>
        <v/>
      </c>
      <c r="B132" s="58"/>
      <c r="C132" s="47" t="str">
        <f t="shared" si="4"/>
        <v/>
      </c>
      <c r="D132" s="48" t="str">
        <f>IF(OR(B132="",B132=0),"",Declaration!$G$2)</f>
        <v/>
      </c>
      <c r="E132" s="46" t="str">
        <f t="shared" si="5"/>
        <v/>
      </c>
      <c r="F132" s="69" t="str">
        <f t="shared" si="7"/>
        <v/>
      </c>
      <c r="G132" s="56"/>
      <c r="H132" s="70"/>
    </row>
    <row r="133" spans="1:8" x14ac:dyDescent="0.2">
      <c r="A133" s="45" t="str">
        <f t="shared" si="6"/>
        <v/>
      </c>
      <c r="B133" s="58"/>
      <c r="C133" s="47" t="str">
        <f t="shared" si="4"/>
        <v/>
      </c>
      <c r="D133" s="48" t="str">
        <f>IF(OR(B133="",B133=0),"",Declaration!$G$2)</f>
        <v/>
      </c>
      <c r="E133" s="46" t="str">
        <f t="shared" si="5"/>
        <v/>
      </c>
      <c r="F133" s="69" t="str">
        <f t="shared" si="7"/>
        <v/>
      </c>
      <c r="G133" s="56"/>
      <c r="H133" s="70"/>
    </row>
    <row r="134" spans="1:8" x14ac:dyDescent="0.2">
      <c r="A134" s="45" t="str">
        <f t="shared" si="6"/>
        <v/>
      </c>
      <c r="B134" s="58"/>
      <c r="C134" s="47" t="str">
        <f t="shared" si="4"/>
        <v/>
      </c>
      <c r="D134" s="48" t="str">
        <f>IF(OR(B134="",B134=0),"",Declaration!$G$2)</f>
        <v/>
      </c>
      <c r="E134" s="46" t="str">
        <f t="shared" si="5"/>
        <v/>
      </c>
      <c r="F134" s="69" t="str">
        <f t="shared" si="7"/>
        <v/>
      </c>
      <c r="G134" s="56"/>
      <c r="H134" s="70"/>
    </row>
    <row r="135" spans="1:8" x14ac:dyDescent="0.2">
      <c r="A135" s="45" t="str">
        <f t="shared" si="6"/>
        <v/>
      </c>
      <c r="B135" s="58"/>
      <c r="C135" s="47" t="str">
        <f t="shared" si="4"/>
        <v/>
      </c>
      <c r="D135" s="48" t="str">
        <f>IF(OR(B135="",B135=0),"",Declaration!$G$2)</f>
        <v/>
      </c>
      <c r="E135" s="46" t="str">
        <f t="shared" si="5"/>
        <v/>
      </c>
      <c r="F135" s="69" t="str">
        <f t="shared" si="7"/>
        <v/>
      </c>
      <c r="G135" s="56"/>
      <c r="H135" s="70"/>
    </row>
    <row r="136" spans="1:8" x14ac:dyDescent="0.2">
      <c r="A136" s="45" t="str">
        <f t="shared" si="6"/>
        <v/>
      </c>
      <c r="B136" s="58"/>
      <c r="C136" s="47" t="str">
        <f t="shared" ref="C136:C199" si="8">IFERROR(VLOOKUP($B136,Declarations,6,FALSE),"")</f>
        <v/>
      </c>
      <c r="D136" s="48" t="str">
        <f>IF(OR(B136="",B136=0),"",Declaration!$G$2)</f>
        <v/>
      </c>
      <c r="E136" s="46" t="str">
        <f t="shared" ref="E136:E199" si="9">IF(OR(F136=0,F136="",G136=""),"",IF(OR(G136=0),CONCATENATE(F136,":",TEXT(G136,"00#")),CONCATENATE(F136,":",TEXT(G136,"0#"))))</f>
        <v/>
      </c>
      <c r="F136" s="69" t="str">
        <f t="shared" si="7"/>
        <v/>
      </c>
      <c r="G136" s="56"/>
      <c r="H136" s="70"/>
    </row>
    <row r="137" spans="1:8" x14ac:dyDescent="0.2">
      <c r="A137" s="45" t="str">
        <f t="shared" si="6"/>
        <v/>
      </c>
      <c r="B137" s="58"/>
      <c r="C137" s="47" t="str">
        <f t="shared" si="8"/>
        <v/>
      </c>
      <c r="D137" s="48" t="str">
        <f>IF(OR(B137="",B137=0),"",Declaration!$G$2)</f>
        <v/>
      </c>
      <c r="E137" s="46" t="str">
        <f t="shared" si="9"/>
        <v/>
      </c>
      <c r="F137" s="69" t="str">
        <f t="shared" si="7"/>
        <v/>
      </c>
      <c r="G137" s="56"/>
      <c r="H137" s="70"/>
    </row>
    <row r="138" spans="1:8" x14ac:dyDescent="0.2">
      <c r="A138" s="45" t="str">
        <f t="shared" ref="A138:A201" si="10">IF(OR(B138=0,B138=""),"",A137+1)</f>
        <v/>
      </c>
      <c r="B138" s="58"/>
      <c r="C138" s="47" t="str">
        <f t="shared" si="8"/>
        <v/>
      </c>
      <c r="D138" s="48" t="str">
        <f>IF(OR(B138="",B138=0),"",Declaration!$G$2)</f>
        <v/>
      </c>
      <c r="E138" s="46" t="str">
        <f t="shared" si="9"/>
        <v/>
      </c>
      <c r="F138" s="69" t="str">
        <f t="shared" ref="F138:F201" si="11">IF(OR(F137="",G137="",G138=""),"",IF(G138&lt;G137,F137+1,F137)+H138)</f>
        <v/>
      </c>
      <c r="G138" s="56"/>
      <c r="H138" s="70"/>
    </row>
    <row r="139" spans="1:8" x14ac:dyDescent="0.2">
      <c r="A139" s="45" t="str">
        <f t="shared" si="10"/>
        <v/>
      </c>
      <c r="B139" s="58"/>
      <c r="C139" s="47" t="str">
        <f t="shared" si="8"/>
        <v/>
      </c>
      <c r="D139" s="48" t="str">
        <f>IF(OR(B139="",B139=0),"",Declaration!$G$2)</f>
        <v/>
      </c>
      <c r="E139" s="46" t="str">
        <f t="shared" si="9"/>
        <v/>
      </c>
      <c r="F139" s="69" t="str">
        <f t="shared" si="11"/>
        <v/>
      </c>
      <c r="G139" s="56"/>
      <c r="H139" s="70"/>
    </row>
    <row r="140" spans="1:8" x14ac:dyDescent="0.2">
      <c r="A140" s="45" t="str">
        <f t="shared" si="10"/>
        <v/>
      </c>
      <c r="B140" s="58"/>
      <c r="C140" s="47" t="str">
        <f t="shared" si="8"/>
        <v/>
      </c>
      <c r="D140" s="48" t="str">
        <f>IF(OR(B140="",B140=0),"",Declaration!$G$2)</f>
        <v/>
      </c>
      <c r="E140" s="46" t="str">
        <f t="shared" si="9"/>
        <v/>
      </c>
      <c r="F140" s="69" t="str">
        <f t="shared" si="11"/>
        <v/>
      </c>
      <c r="G140" s="56"/>
      <c r="H140" s="70"/>
    </row>
    <row r="141" spans="1:8" x14ac:dyDescent="0.2">
      <c r="A141" s="45" t="str">
        <f t="shared" si="10"/>
        <v/>
      </c>
      <c r="B141" s="58"/>
      <c r="C141" s="47" t="str">
        <f t="shared" si="8"/>
        <v/>
      </c>
      <c r="D141" s="48" t="str">
        <f>IF(OR(B141="",B141=0),"",Declaration!$G$2)</f>
        <v/>
      </c>
      <c r="E141" s="46" t="str">
        <f t="shared" si="9"/>
        <v/>
      </c>
      <c r="F141" s="69" t="str">
        <f t="shared" si="11"/>
        <v/>
      </c>
      <c r="G141" s="56"/>
      <c r="H141" s="70"/>
    </row>
    <row r="142" spans="1:8" x14ac:dyDescent="0.2">
      <c r="A142" s="45" t="str">
        <f t="shared" si="10"/>
        <v/>
      </c>
      <c r="B142" s="58"/>
      <c r="C142" s="47" t="str">
        <f t="shared" si="8"/>
        <v/>
      </c>
      <c r="D142" s="48" t="str">
        <f>IF(OR(B142="",B142=0),"",Declaration!$G$2)</f>
        <v/>
      </c>
      <c r="E142" s="46" t="str">
        <f t="shared" si="9"/>
        <v/>
      </c>
      <c r="F142" s="69" t="str">
        <f t="shared" si="11"/>
        <v/>
      </c>
      <c r="G142" s="56"/>
      <c r="H142" s="70"/>
    </row>
    <row r="143" spans="1:8" x14ac:dyDescent="0.2">
      <c r="A143" s="45" t="str">
        <f t="shared" si="10"/>
        <v/>
      </c>
      <c r="B143" s="58"/>
      <c r="C143" s="47" t="str">
        <f t="shared" si="8"/>
        <v/>
      </c>
      <c r="D143" s="48" t="str">
        <f>IF(OR(B143="",B143=0),"",Declaration!$G$2)</f>
        <v/>
      </c>
      <c r="E143" s="46" t="str">
        <f t="shared" si="9"/>
        <v/>
      </c>
      <c r="F143" s="69" t="str">
        <f t="shared" si="11"/>
        <v/>
      </c>
      <c r="G143" s="56"/>
      <c r="H143" s="70"/>
    </row>
    <row r="144" spans="1:8" x14ac:dyDescent="0.2">
      <c r="A144" s="45" t="str">
        <f t="shared" si="10"/>
        <v/>
      </c>
      <c r="B144" s="58"/>
      <c r="C144" s="47" t="str">
        <f t="shared" si="8"/>
        <v/>
      </c>
      <c r="D144" s="48" t="str">
        <f>IF(OR(B144="",B144=0),"",Declaration!$G$2)</f>
        <v/>
      </c>
      <c r="E144" s="46" t="str">
        <f t="shared" si="9"/>
        <v/>
      </c>
      <c r="F144" s="69" t="str">
        <f t="shared" si="11"/>
        <v/>
      </c>
      <c r="G144" s="56"/>
      <c r="H144" s="70"/>
    </row>
    <row r="145" spans="1:8" x14ac:dyDescent="0.2">
      <c r="A145" s="45" t="str">
        <f t="shared" si="10"/>
        <v/>
      </c>
      <c r="B145" s="58"/>
      <c r="C145" s="47" t="str">
        <f t="shared" si="8"/>
        <v/>
      </c>
      <c r="D145" s="48" t="str">
        <f>IF(OR(B145="",B145=0),"",Declaration!$G$2)</f>
        <v/>
      </c>
      <c r="E145" s="46" t="str">
        <f t="shared" si="9"/>
        <v/>
      </c>
      <c r="F145" s="69" t="str">
        <f t="shared" si="11"/>
        <v/>
      </c>
      <c r="G145" s="56"/>
      <c r="H145" s="70"/>
    </row>
    <row r="146" spans="1:8" x14ac:dyDescent="0.2">
      <c r="A146" s="45" t="str">
        <f t="shared" si="10"/>
        <v/>
      </c>
      <c r="B146" s="58"/>
      <c r="C146" s="47" t="str">
        <f t="shared" si="8"/>
        <v/>
      </c>
      <c r="D146" s="48" t="str">
        <f>IF(OR(B146="",B146=0),"",Declaration!$G$2)</f>
        <v/>
      </c>
      <c r="E146" s="46" t="str">
        <f t="shared" si="9"/>
        <v/>
      </c>
      <c r="F146" s="69" t="str">
        <f t="shared" si="11"/>
        <v/>
      </c>
      <c r="G146" s="56"/>
      <c r="H146" s="70"/>
    </row>
    <row r="147" spans="1:8" x14ac:dyDescent="0.2">
      <c r="A147" s="45" t="str">
        <f t="shared" si="10"/>
        <v/>
      </c>
      <c r="B147" s="58"/>
      <c r="C147" s="47" t="str">
        <f t="shared" si="8"/>
        <v/>
      </c>
      <c r="D147" s="48" t="str">
        <f>IF(OR(B147="",B147=0),"",Declaration!$G$2)</f>
        <v/>
      </c>
      <c r="E147" s="46" t="str">
        <f t="shared" si="9"/>
        <v/>
      </c>
      <c r="F147" s="69" t="str">
        <f t="shared" si="11"/>
        <v/>
      </c>
      <c r="G147" s="56"/>
      <c r="H147" s="70"/>
    </row>
    <row r="148" spans="1:8" x14ac:dyDescent="0.2">
      <c r="A148" s="45" t="str">
        <f t="shared" si="10"/>
        <v/>
      </c>
      <c r="B148" s="58"/>
      <c r="C148" s="47" t="str">
        <f t="shared" si="8"/>
        <v/>
      </c>
      <c r="D148" s="48" t="str">
        <f>IF(OR(B148="",B148=0),"",Declaration!$G$2)</f>
        <v/>
      </c>
      <c r="E148" s="46" t="str">
        <f t="shared" si="9"/>
        <v/>
      </c>
      <c r="F148" s="69" t="str">
        <f t="shared" si="11"/>
        <v/>
      </c>
      <c r="G148" s="56"/>
      <c r="H148" s="70"/>
    </row>
    <row r="149" spans="1:8" x14ac:dyDescent="0.2">
      <c r="A149" s="45" t="str">
        <f t="shared" si="10"/>
        <v/>
      </c>
      <c r="B149" s="58"/>
      <c r="C149" s="47" t="str">
        <f t="shared" si="8"/>
        <v/>
      </c>
      <c r="D149" s="48" t="str">
        <f>IF(OR(B149="",B149=0),"",Declaration!$G$2)</f>
        <v/>
      </c>
      <c r="E149" s="46" t="str">
        <f t="shared" si="9"/>
        <v/>
      </c>
      <c r="F149" s="69" t="str">
        <f t="shared" si="11"/>
        <v/>
      </c>
      <c r="G149" s="56"/>
      <c r="H149" s="70"/>
    </row>
    <row r="150" spans="1:8" x14ac:dyDescent="0.2">
      <c r="A150" s="45" t="str">
        <f t="shared" si="10"/>
        <v/>
      </c>
      <c r="B150" s="58"/>
      <c r="C150" s="47" t="str">
        <f t="shared" si="8"/>
        <v/>
      </c>
      <c r="D150" s="48" t="str">
        <f>IF(OR(B150="",B150=0),"",Declaration!$G$2)</f>
        <v/>
      </c>
      <c r="E150" s="46" t="str">
        <f t="shared" si="9"/>
        <v/>
      </c>
      <c r="F150" s="69" t="str">
        <f t="shared" si="11"/>
        <v/>
      </c>
      <c r="G150" s="56"/>
      <c r="H150" s="70"/>
    </row>
    <row r="151" spans="1:8" x14ac:dyDescent="0.2">
      <c r="A151" s="45" t="str">
        <f t="shared" si="10"/>
        <v/>
      </c>
      <c r="B151" s="58"/>
      <c r="C151" s="47" t="str">
        <f t="shared" si="8"/>
        <v/>
      </c>
      <c r="D151" s="48" t="str">
        <f>IF(OR(B151="",B151=0),"",Declaration!$G$2)</f>
        <v/>
      </c>
      <c r="E151" s="46" t="str">
        <f t="shared" si="9"/>
        <v/>
      </c>
      <c r="F151" s="69" t="str">
        <f t="shared" si="11"/>
        <v/>
      </c>
      <c r="G151" s="56"/>
      <c r="H151" s="70"/>
    </row>
    <row r="152" spans="1:8" x14ac:dyDescent="0.2">
      <c r="A152" s="45" t="str">
        <f t="shared" si="10"/>
        <v/>
      </c>
      <c r="B152" s="58"/>
      <c r="C152" s="47" t="str">
        <f t="shared" si="8"/>
        <v/>
      </c>
      <c r="D152" s="48" t="str">
        <f>IF(OR(B152="",B152=0),"",Declaration!$G$2)</f>
        <v/>
      </c>
      <c r="E152" s="46" t="str">
        <f t="shared" si="9"/>
        <v/>
      </c>
      <c r="F152" s="69" t="str">
        <f t="shared" si="11"/>
        <v/>
      </c>
      <c r="G152" s="56"/>
      <c r="H152" s="70"/>
    </row>
    <row r="153" spans="1:8" x14ac:dyDescent="0.2">
      <c r="A153" s="45" t="str">
        <f t="shared" si="10"/>
        <v/>
      </c>
      <c r="B153" s="58"/>
      <c r="C153" s="47" t="str">
        <f t="shared" si="8"/>
        <v/>
      </c>
      <c r="D153" s="48" t="str">
        <f>IF(OR(B153="",B153=0),"",Declaration!$G$2)</f>
        <v/>
      </c>
      <c r="E153" s="46" t="str">
        <f t="shared" si="9"/>
        <v/>
      </c>
      <c r="F153" s="69" t="str">
        <f t="shared" si="11"/>
        <v/>
      </c>
      <c r="G153" s="56"/>
      <c r="H153" s="70"/>
    </row>
    <row r="154" spans="1:8" x14ac:dyDescent="0.2">
      <c r="A154" s="45" t="str">
        <f t="shared" si="10"/>
        <v/>
      </c>
      <c r="B154" s="58"/>
      <c r="C154" s="47" t="str">
        <f t="shared" si="8"/>
        <v/>
      </c>
      <c r="D154" s="48" t="str">
        <f>IF(OR(B154="",B154=0),"",Declaration!$G$2)</f>
        <v/>
      </c>
      <c r="E154" s="46" t="str">
        <f t="shared" si="9"/>
        <v/>
      </c>
      <c r="F154" s="69" t="str">
        <f t="shared" si="11"/>
        <v/>
      </c>
      <c r="G154" s="56"/>
      <c r="H154" s="70"/>
    </row>
    <row r="155" spans="1:8" x14ac:dyDescent="0.2">
      <c r="A155" s="45" t="str">
        <f t="shared" si="10"/>
        <v/>
      </c>
      <c r="B155" s="58"/>
      <c r="C155" s="47" t="str">
        <f t="shared" si="8"/>
        <v/>
      </c>
      <c r="D155" s="48" t="str">
        <f>IF(OR(B155="",B155=0),"",Declaration!$G$2)</f>
        <v/>
      </c>
      <c r="E155" s="46" t="str">
        <f t="shared" si="9"/>
        <v/>
      </c>
      <c r="F155" s="69" t="str">
        <f t="shared" si="11"/>
        <v/>
      </c>
      <c r="G155" s="56"/>
      <c r="H155" s="70"/>
    </row>
    <row r="156" spans="1:8" x14ac:dyDescent="0.2">
      <c r="A156" s="45" t="str">
        <f t="shared" si="10"/>
        <v/>
      </c>
      <c r="B156" s="58"/>
      <c r="C156" s="47" t="str">
        <f t="shared" si="8"/>
        <v/>
      </c>
      <c r="D156" s="48" t="str">
        <f>IF(OR(B156="",B156=0),"",Declaration!$G$2)</f>
        <v/>
      </c>
      <c r="E156" s="46" t="str">
        <f t="shared" si="9"/>
        <v/>
      </c>
      <c r="F156" s="69" t="str">
        <f t="shared" si="11"/>
        <v/>
      </c>
      <c r="G156" s="56"/>
      <c r="H156" s="70"/>
    </row>
    <row r="157" spans="1:8" x14ac:dyDescent="0.2">
      <c r="A157" s="45" t="str">
        <f t="shared" si="10"/>
        <v/>
      </c>
      <c r="B157" s="58"/>
      <c r="C157" s="47" t="str">
        <f t="shared" si="8"/>
        <v/>
      </c>
      <c r="D157" s="48" t="str">
        <f>IF(OR(B157="",B157=0),"",Declaration!$G$2)</f>
        <v/>
      </c>
      <c r="E157" s="46" t="str">
        <f t="shared" si="9"/>
        <v/>
      </c>
      <c r="F157" s="69" t="str">
        <f t="shared" si="11"/>
        <v/>
      </c>
      <c r="G157" s="56"/>
      <c r="H157" s="70"/>
    </row>
    <row r="158" spans="1:8" x14ac:dyDescent="0.2">
      <c r="A158" s="45" t="str">
        <f t="shared" si="10"/>
        <v/>
      </c>
      <c r="B158" s="58"/>
      <c r="C158" s="47" t="str">
        <f t="shared" si="8"/>
        <v/>
      </c>
      <c r="D158" s="48" t="str">
        <f>IF(OR(B158="",B158=0),"",Declaration!$G$2)</f>
        <v/>
      </c>
      <c r="E158" s="46" t="str">
        <f t="shared" si="9"/>
        <v/>
      </c>
      <c r="F158" s="69" t="str">
        <f t="shared" si="11"/>
        <v/>
      </c>
      <c r="G158" s="56"/>
      <c r="H158" s="70"/>
    </row>
    <row r="159" spans="1:8" x14ac:dyDescent="0.2">
      <c r="A159" s="45" t="str">
        <f t="shared" si="10"/>
        <v/>
      </c>
      <c r="B159" s="58"/>
      <c r="C159" s="47" t="str">
        <f t="shared" si="8"/>
        <v/>
      </c>
      <c r="D159" s="48" t="str">
        <f>IF(OR(B159="",B159=0),"",Declaration!$G$2)</f>
        <v/>
      </c>
      <c r="E159" s="46" t="str">
        <f t="shared" si="9"/>
        <v/>
      </c>
      <c r="F159" s="69" t="str">
        <f t="shared" si="11"/>
        <v/>
      </c>
      <c r="G159" s="56"/>
      <c r="H159" s="70"/>
    </row>
    <row r="160" spans="1:8" x14ac:dyDescent="0.2">
      <c r="A160" s="45" t="str">
        <f t="shared" si="10"/>
        <v/>
      </c>
      <c r="B160" s="58"/>
      <c r="C160" s="47" t="str">
        <f t="shared" si="8"/>
        <v/>
      </c>
      <c r="D160" s="48" t="str">
        <f>IF(OR(B160="",B160=0),"",Declaration!$G$2)</f>
        <v/>
      </c>
      <c r="E160" s="46" t="str">
        <f t="shared" si="9"/>
        <v/>
      </c>
      <c r="F160" s="69" t="str">
        <f t="shared" si="11"/>
        <v/>
      </c>
      <c r="G160" s="56"/>
      <c r="H160" s="70"/>
    </row>
    <row r="161" spans="1:8" x14ac:dyDescent="0.2">
      <c r="A161" s="45" t="str">
        <f t="shared" si="10"/>
        <v/>
      </c>
      <c r="B161" s="58"/>
      <c r="C161" s="47" t="str">
        <f t="shared" si="8"/>
        <v/>
      </c>
      <c r="D161" s="48" t="str">
        <f>IF(OR(B161="",B161=0),"",Declaration!$G$2)</f>
        <v/>
      </c>
      <c r="E161" s="46" t="str">
        <f t="shared" si="9"/>
        <v/>
      </c>
      <c r="F161" s="69" t="str">
        <f t="shared" si="11"/>
        <v/>
      </c>
      <c r="G161" s="56"/>
      <c r="H161" s="70"/>
    </row>
    <row r="162" spans="1:8" x14ac:dyDescent="0.2">
      <c r="A162" s="45" t="str">
        <f t="shared" si="10"/>
        <v/>
      </c>
      <c r="B162" s="58"/>
      <c r="C162" s="47" t="str">
        <f t="shared" si="8"/>
        <v/>
      </c>
      <c r="D162" s="48" t="str">
        <f>IF(OR(B162="",B162=0),"",Declaration!$G$2)</f>
        <v/>
      </c>
      <c r="E162" s="46" t="str">
        <f t="shared" si="9"/>
        <v/>
      </c>
      <c r="F162" s="69" t="str">
        <f t="shared" si="11"/>
        <v/>
      </c>
      <c r="G162" s="56"/>
      <c r="H162" s="70"/>
    </row>
    <row r="163" spans="1:8" x14ac:dyDescent="0.2">
      <c r="A163" s="45" t="str">
        <f t="shared" si="10"/>
        <v/>
      </c>
      <c r="B163" s="58"/>
      <c r="C163" s="47" t="str">
        <f t="shared" si="8"/>
        <v/>
      </c>
      <c r="D163" s="48" t="str">
        <f>IF(OR(B163="",B163=0),"",Declaration!$G$2)</f>
        <v/>
      </c>
      <c r="E163" s="46" t="str">
        <f t="shared" si="9"/>
        <v/>
      </c>
      <c r="F163" s="69" t="str">
        <f t="shared" si="11"/>
        <v/>
      </c>
      <c r="G163" s="56"/>
      <c r="H163" s="70"/>
    </row>
    <row r="164" spans="1:8" x14ac:dyDescent="0.2">
      <c r="A164" s="45" t="str">
        <f t="shared" si="10"/>
        <v/>
      </c>
      <c r="B164" s="58"/>
      <c r="C164" s="47" t="str">
        <f t="shared" si="8"/>
        <v/>
      </c>
      <c r="D164" s="48" t="str">
        <f>IF(OR(B164="",B164=0),"",Declaration!$G$2)</f>
        <v/>
      </c>
      <c r="E164" s="46" t="str">
        <f t="shared" si="9"/>
        <v/>
      </c>
      <c r="F164" s="69" t="str">
        <f t="shared" si="11"/>
        <v/>
      </c>
      <c r="G164" s="56"/>
      <c r="H164" s="70"/>
    </row>
    <row r="165" spans="1:8" x14ac:dyDescent="0.2">
      <c r="A165" s="45" t="str">
        <f t="shared" si="10"/>
        <v/>
      </c>
      <c r="B165" s="58"/>
      <c r="C165" s="47" t="str">
        <f t="shared" si="8"/>
        <v/>
      </c>
      <c r="D165" s="48" t="str">
        <f>IF(OR(B165="",B165=0),"",Declaration!$G$2)</f>
        <v/>
      </c>
      <c r="E165" s="46" t="str">
        <f t="shared" si="9"/>
        <v/>
      </c>
      <c r="F165" s="69" t="str">
        <f t="shared" si="11"/>
        <v/>
      </c>
      <c r="G165" s="56"/>
      <c r="H165" s="70"/>
    </row>
    <row r="166" spans="1:8" x14ac:dyDescent="0.2">
      <c r="A166" s="45" t="str">
        <f t="shared" si="10"/>
        <v/>
      </c>
      <c r="B166" s="58"/>
      <c r="C166" s="47" t="str">
        <f t="shared" si="8"/>
        <v/>
      </c>
      <c r="D166" s="48" t="str">
        <f>IF(OR(B166="",B166=0),"",Declaration!$G$2)</f>
        <v/>
      </c>
      <c r="E166" s="46" t="str">
        <f t="shared" si="9"/>
        <v/>
      </c>
      <c r="F166" s="69" t="str">
        <f t="shared" si="11"/>
        <v/>
      </c>
      <c r="G166" s="56"/>
      <c r="H166" s="70"/>
    </row>
    <row r="167" spans="1:8" x14ac:dyDescent="0.2">
      <c r="A167" s="45" t="str">
        <f t="shared" si="10"/>
        <v/>
      </c>
      <c r="B167" s="58"/>
      <c r="C167" s="47" t="str">
        <f t="shared" si="8"/>
        <v/>
      </c>
      <c r="D167" s="48" t="str">
        <f>IF(OR(B167="",B167=0),"",Declaration!$G$2)</f>
        <v/>
      </c>
      <c r="E167" s="46" t="str">
        <f t="shared" si="9"/>
        <v/>
      </c>
      <c r="F167" s="69" t="str">
        <f t="shared" si="11"/>
        <v/>
      </c>
      <c r="G167" s="56"/>
      <c r="H167" s="70"/>
    </row>
    <row r="168" spans="1:8" x14ac:dyDescent="0.2">
      <c r="A168" s="45" t="str">
        <f t="shared" si="10"/>
        <v/>
      </c>
      <c r="B168" s="58"/>
      <c r="C168" s="47" t="str">
        <f t="shared" si="8"/>
        <v/>
      </c>
      <c r="D168" s="48" t="str">
        <f>IF(OR(B168="",B168=0),"",Declaration!$G$2)</f>
        <v/>
      </c>
      <c r="E168" s="46" t="str">
        <f t="shared" si="9"/>
        <v/>
      </c>
      <c r="F168" s="69" t="str">
        <f t="shared" si="11"/>
        <v/>
      </c>
      <c r="G168" s="56"/>
      <c r="H168" s="70"/>
    </row>
    <row r="169" spans="1:8" x14ac:dyDescent="0.2">
      <c r="A169" s="45" t="str">
        <f t="shared" si="10"/>
        <v/>
      </c>
      <c r="B169" s="58"/>
      <c r="C169" s="47" t="str">
        <f t="shared" si="8"/>
        <v/>
      </c>
      <c r="D169" s="48" t="str">
        <f>IF(OR(B169="",B169=0),"",Declaration!$G$2)</f>
        <v/>
      </c>
      <c r="E169" s="46" t="str">
        <f t="shared" si="9"/>
        <v/>
      </c>
      <c r="F169" s="69" t="str">
        <f t="shared" si="11"/>
        <v/>
      </c>
      <c r="G169" s="56"/>
      <c r="H169" s="70"/>
    </row>
    <row r="170" spans="1:8" x14ac:dyDescent="0.2">
      <c r="A170" s="45" t="str">
        <f t="shared" si="10"/>
        <v/>
      </c>
      <c r="B170" s="58"/>
      <c r="C170" s="47" t="str">
        <f t="shared" si="8"/>
        <v/>
      </c>
      <c r="D170" s="48" t="str">
        <f>IF(OR(B170="",B170=0),"",Declaration!$G$2)</f>
        <v/>
      </c>
      <c r="E170" s="46" t="str">
        <f t="shared" si="9"/>
        <v/>
      </c>
      <c r="F170" s="69" t="str">
        <f t="shared" si="11"/>
        <v/>
      </c>
      <c r="G170" s="56"/>
      <c r="H170" s="70"/>
    </row>
    <row r="171" spans="1:8" x14ac:dyDescent="0.2">
      <c r="A171" s="45" t="str">
        <f t="shared" si="10"/>
        <v/>
      </c>
      <c r="B171" s="58"/>
      <c r="C171" s="47" t="str">
        <f t="shared" si="8"/>
        <v/>
      </c>
      <c r="D171" s="48" t="str">
        <f>IF(OR(B171="",B171=0),"",Declaration!$G$2)</f>
        <v/>
      </c>
      <c r="E171" s="46" t="str">
        <f t="shared" si="9"/>
        <v/>
      </c>
      <c r="F171" s="69" t="str">
        <f t="shared" si="11"/>
        <v/>
      </c>
      <c r="G171" s="56"/>
      <c r="H171" s="70"/>
    </row>
    <row r="172" spans="1:8" x14ac:dyDescent="0.2">
      <c r="A172" s="45" t="str">
        <f t="shared" si="10"/>
        <v/>
      </c>
      <c r="B172" s="58"/>
      <c r="C172" s="47" t="str">
        <f t="shared" si="8"/>
        <v/>
      </c>
      <c r="D172" s="48" t="str">
        <f>IF(OR(B172="",B172=0),"",Declaration!$G$2)</f>
        <v/>
      </c>
      <c r="E172" s="46" t="str">
        <f t="shared" si="9"/>
        <v/>
      </c>
      <c r="F172" s="69" t="str">
        <f t="shared" si="11"/>
        <v/>
      </c>
      <c r="G172" s="56"/>
      <c r="H172" s="70"/>
    </row>
    <row r="173" spans="1:8" x14ac:dyDescent="0.2">
      <c r="A173" s="45" t="str">
        <f t="shared" si="10"/>
        <v/>
      </c>
      <c r="B173" s="58"/>
      <c r="C173" s="47" t="str">
        <f t="shared" si="8"/>
        <v/>
      </c>
      <c r="D173" s="48" t="str">
        <f>IF(OR(B173="",B173=0),"",Declaration!$G$2)</f>
        <v/>
      </c>
      <c r="E173" s="46" t="str">
        <f t="shared" si="9"/>
        <v/>
      </c>
      <c r="F173" s="69" t="str">
        <f t="shared" si="11"/>
        <v/>
      </c>
      <c r="G173" s="56"/>
      <c r="H173" s="70"/>
    </row>
    <row r="174" spans="1:8" x14ac:dyDescent="0.2">
      <c r="A174" s="45" t="str">
        <f t="shared" si="10"/>
        <v/>
      </c>
      <c r="B174" s="58"/>
      <c r="C174" s="47" t="str">
        <f t="shared" si="8"/>
        <v/>
      </c>
      <c r="D174" s="48" t="str">
        <f>IF(OR(B174="",B174=0),"",Declaration!$G$2)</f>
        <v/>
      </c>
      <c r="E174" s="46" t="str">
        <f t="shared" si="9"/>
        <v/>
      </c>
      <c r="F174" s="69" t="str">
        <f t="shared" si="11"/>
        <v/>
      </c>
      <c r="G174" s="56"/>
      <c r="H174" s="70"/>
    </row>
    <row r="175" spans="1:8" x14ac:dyDescent="0.2">
      <c r="A175" s="45" t="str">
        <f t="shared" si="10"/>
        <v/>
      </c>
      <c r="B175" s="58"/>
      <c r="C175" s="47" t="str">
        <f t="shared" si="8"/>
        <v/>
      </c>
      <c r="D175" s="48" t="str">
        <f>IF(OR(B175="",B175=0),"",Declaration!$G$2)</f>
        <v/>
      </c>
      <c r="E175" s="46" t="str">
        <f t="shared" si="9"/>
        <v/>
      </c>
      <c r="F175" s="69" t="str">
        <f t="shared" si="11"/>
        <v/>
      </c>
      <c r="G175" s="56"/>
      <c r="H175" s="70"/>
    </row>
    <row r="176" spans="1:8" x14ac:dyDescent="0.2">
      <c r="A176" s="45" t="str">
        <f t="shared" si="10"/>
        <v/>
      </c>
      <c r="B176" s="58"/>
      <c r="C176" s="47" t="str">
        <f t="shared" si="8"/>
        <v/>
      </c>
      <c r="D176" s="48" t="str">
        <f>IF(OR(B176="",B176=0),"",Declaration!$G$2)</f>
        <v/>
      </c>
      <c r="E176" s="46" t="str">
        <f t="shared" si="9"/>
        <v/>
      </c>
      <c r="F176" s="69" t="str">
        <f t="shared" si="11"/>
        <v/>
      </c>
      <c r="G176" s="56"/>
      <c r="H176" s="70"/>
    </row>
    <row r="177" spans="1:8" x14ac:dyDescent="0.2">
      <c r="A177" s="45" t="str">
        <f t="shared" si="10"/>
        <v/>
      </c>
      <c r="B177" s="58"/>
      <c r="C177" s="47" t="str">
        <f t="shared" si="8"/>
        <v/>
      </c>
      <c r="D177" s="48" t="str">
        <f>IF(OR(B177="",B177=0),"",Declaration!$G$2)</f>
        <v/>
      </c>
      <c r="E177" s="46" t="str">
        <f t="shared" si="9"/>
        <v/>
      </c>
      <c r="F177" s="69" t="str">
        <f t="shared" si="11"/>
        <v/>
      </c>
      <c r="G177" s="56"/>
      <c r="H177" s="70"/>
    </row>
    <row r="178" spans="1:8" x14ac:dyDescent="0.2">
      <c r="A178" s="45" t="str">
        <f t="shared" si="10"/>
        <v/>
      </c>
      <c r="B178" s="58"/>
      <c r="C178" s="47" t="str">
        <f t="shared" si="8"/>
        <v/>
      </c>
      <c r="D178" s="48" t="str">
        <f>IF(OR(B178="",B178=0),"",Declaration!$G$2)</f>
        <v/>
      </c>
      <c r="E178" s="46" t="str">
        <f t="shared" si="9"/>
        <v/>
      </c>
      <c r="F178" s="69" t="str">
        <f t="shared" si="11"/>
        <v/>
      </c>
      <c r="G178" s="56"/>
      <c r="H178" s="70"/>
    </row>
    <row r="179" spans="1:8" x14ac:dyDescent="0.2">
      <c r="A179" s="45" t="str">
        <f t="shared" si="10"/>
        <v/>
      </c>
      <c r="B179" s="58"/>
      <c r="C179" s="47" t="str">
        <f t="shared" si="8"/>
        <v/>
      </c>
      <c r="D179" s="48" t="str">
        <f>IF(OR(B179="",B179=0),"",Declaration!$G$2)</f>
        <v/>
      </c>
      <c r="E179" s="46" t="str">
        <f t="shared" si="9"/>
        <v/>
      </c>
      <c r="F179" s="69" t="str">
        <f t="shared" si="11"/>
        <v/>
      </c>
      <c r="G179" s="56"/>
      <c r="H179" s="70"/>
    </row>
    <row r="180" spans="1:8" x14ac:dyDescent="0.2">
      <c r="A180" s="45" t="str">
        <f t="shared" si="10"/>
        <v/>
      </c>
      <c r="B180" s="58"/>
      <c r="C180" s="47" t="str">
        <f t="shared" si="8"/>
        <v/>
      </c>
      <c r="D180" s="48" t="str">
        <f>IF(OR(B180="",B180=0),"",Declaration!$G$2)</f>
        <v/>
      </c>
      <c r="E180" s="46" t="str">
        <f t="shared" si="9"/>
        <v/>
      </c>
      <c r="F180" s="69" t="str">
        <f t="shared" si="11"/>
        <v/>
      </c>
      <c r="G180" s="56"/>
      <c r="H180" s="70"/>
    </row>
    <row r="181" spans="1:8" x14ac:dyDescent="0.2">
      <c r="A181" s="45" t="str">
        <f t="shared" si="10"/>
        <v/>
      </c>
      <c r="B181" s="58"/>
      <c r="C181" s="47" t="str">
        <f t="shared" si="8"/>
        <v/>
      </c>
      <c r="D181" s="48" t="str">
        <f>IF(OR(B181="",B181=0),"",Declaration!$G$2)</f>
        <v/>
      </c>
      <c r="E181" s="46" t="str">
        <f t="shared" si="9"/>
        <v/>
      </c>
      <c r="F181" s="69" t="str">
        <f t="shared" si="11"/>
        <v/>
      </c>
      <c r="G181" s="56"/>
      <c r="H181" s="70"/>
    </row>
    <row r="182" spans="1:8" x14ac:dyDescent="0.2">
      <c r="A182" s="45" t="str">
        <f t="shared" si="10"/>
        <v/>
      </c>
      <c r="B182" s="58"/>
      <c r="C182" s="47" t="str">
        <f t="shared" si="8"/>
        <v/>
      </c>
      <c r="D182" s="48" t="str">
        <f>IF(OR(B182="",B182=0),"",Declaration!$G$2)</f>
        <v/>
      </c>
      <c r="E182" s="46" t="str">
        <f t="shared" si="9"/>
        <v/>
      </c>
      <c r="F182" s="69" t="str">
        <f t="shared" si="11"/>
        <v/>
      </c>
      <c r="G182" s="56"/>
      <c r="H182" s="70"/>
    </row>
    <row r="183" spans="1:8" x14ac:dyDescent="0.2">
      <c r="A183" s="45" t="str">
        <f t="shared" si="10"/>
        <v/>
      </c>
      <c r="B183" s="58"/>
      <c r="C183" s="47" t="str">
        <f t="shared" si="8"/>
        <v/>
      </c>
      <c r="D183" s="48" t="str">
        <f>IF(OR(B183="",B183=0),"",Declaration!$G$2)</f>
        <v/>
      </c>
      <c r="E183" s="46" t="str">
        <f t="shared" si="9"/>
        <v/>
      </c>
      <c r="F183" s="69" t="str">
        <f t="shared" si="11"/>
        <v/>
      </c>
      <c r="G183" s="56"/>
      <c r="H183" s="70"/>
    </row>
    <row r="184" spans="1:8" x14ac:dyDescent="0.2">
      <c r="A184" s="45" t="str">
        <f t="shared" si="10"/>
        <v/>
      </c>
      <c r="B184" s="58"/>
      <c r="C184" s="47" t="str">
        <f t="shared" si="8"/>
        <v/>
      </c>
      <c r="D184" s="48" t="str">
        <f>IF(OR(B184="",B184=0),"",Declaration!$G$2)</f>
        <v/>
      </c>
      <c r="E184" s="46" t="str">
        <f t="shared" si="9"/>
        <v/>
      </c>
      <c r="F184" s="69" t="str">
        <f t="shared" si="11"/>
        <v/>
      </c>
      <c r="G184" s="56"/>
      <c r="H184" s="70"/>
    </row>
    <row r="185" spans="1:8" x14ac:dyDescent="0.2">
      <c r="A185" s="45" t="str">
        <f t="shared" si="10"/>
        <v/>
      </c>
      <c r="B185" s="58"/>
      <c r="C185" s="47" t="str">
        <f t="shared" si="8"/>
        <v/>
      </c>
      <c r="D185" s="48" t="str">
        <f>IF(OR(B185="",B185=0),"",Declaration!$G$2)</f>
        <v/>
      </c>
      <c r="E185" s="46" t="str">
        <f t="shared" si="9"/>
        <v/>
      </c>
      <c r="F185" s="69" t="str">
        <f t="shared" si="11"/>
        <v/>
      </c>
      <c r="G185" s="56"/>
      <c r="H185" s="70"/>
    </row>
    <row r="186" spans="1:8" x14ac:dyDescent="0.2">
      <c r="A186" s="45" t="str">
        <f t="shared" si="10"/>
        <v/>
      </c>
      <c r="B186" s="58"/>
      <c r="C186" s="47" t="str">
        <f t="shared" si="8"/>
        <v/>
      </c>
      <c r="D186" s="48" t="str">
        <f>IF(OR(B186="",B186=0),"",Declaration!$G$2)</f>
        <v/>
      </c>
      <c r="E186" s="46" t="str">
        <f t="shared" si="9"/>
        <v/>
      </c>
      <c r="F186" s="69" t="str">
        <f t="shared" si="11"/>
        <v/>
      </c>
      <c r="G186" s="56"/>
      <c r="H186" s="70"/>
    </row>
    <row r="187" spans="1:8" x14ac:dyDescent="0.2">
      <c r="A187" s="45" t="str">
        <f t="shared" si="10"/>
        <v/>
      </c>
      <c r="B187" s="58"/>
      <c r="C187" s="47" t="str">
        <f t="shared" si="8"/>
        <v/>
      </c>
      <c r="D187" s="48" t="str">
        <f>IF(OR(B187="",B187=0),"",Declaration!$G$2)</f>
        <v/>
      </c>
      <c r="E187" s="46" t="str">
        <f t="shared" si="9"/>
        <v/>
      </c>
      <c r="F187" s="69" t="str">
        <f t="shared" si="11"/>
        <v/>
      </c>
      <c r="G187" s="56"/>
      <c r="H187" s="70"/>
    </row>
    <row r="188" spans="1:8" x14ac:dyDescent="0.2">
      <c r="A188" s="45" t="str">
        <f t="shared" si="10"/>
        <v/>
      </c>
      <c r="B188" s="58"/>
      <c r="C188" s="47" t="str">
        <f t="shared" si="8"/>
        <v/>
      </c>
      <c r="D188" s="48" t="str">
        <f>IF(OR(B188="",B188=0),"",Declaration!$G$2)</f>
        <v/>
      </c>
      <c r="E188" s="46" t="str">
        <f t="shared" si="9"/>
        <v/>
      </c>
      <c r="F188" s="69" t="str">
        <f t="shared" si="11"/>
        <v/>
      </c>
      <c r="G188" s="56"/>
      <c r="H188" s="70"/>
    </row>
    <row r="189" spans="1:8" x14ac:dyDescent="0.2">
      <c r="A189" s="45" t="str">
        <f t="shared" si="10"/>
        <v/>
      </c>
      <c r="B189" s="58"/>
      <c r="C189" s="47" t="str">
        <f t="shared" si="8"/>
        <v/>
      </c>
      <c r="D189" s="48" t="str">
        <f>IF(OR(B189="",B189=0),"",Declaration!$G$2)</f>
        <v/>
      </c>
      <c r="E189" s="46" t="str">
        <f t="shared" si="9"/>
        <v/>
      </c>
      <c r="F189" s="69" t="str">
        <f t="shared" si="11"/>
        <v/>
      </c>
      <c r="G189" s="56"/>
      <c r="H189" s="70"/>
    </row>
    <row r="190" spans="1:8" x14ac:dyDescent="0.2">
      <c r="A190" s="45" t="str">
        <f t="shared" si="10"/>
        <v/>
      </c>
      <c r="B190" s="58"/>
      <c r="C190" s="47" t="str">
        <f t="shared" si="8"/>
        <v/>
      </c>
      <c r="D190" s="48" t="str">
        <f>IF(OR(B190="",B190=0),"",Declaration!$G$2)</f>
        <v/>
      </c>
      <c r="E190" s="46" t="str">
        <f t="shared" si="9"/>
        <v/>
      </c>
      <c r="F190" s="69" t="str">
        <f t="shared" si="11"/>
        <v/>
      </c>
      <c r="G190" s="56"/>
      <c r="H190" s="70"/>
    </row>
    <row r="191" spans="1:8" x14ac:dyDescent="0.2">
      <c r="A191" s="45" t="str">
        <f t="shared" si="10"/>
        <v/>
      </c>
      <c r="B191" s="58"/>
      <c r="C191" s="47" t="str">
        <f t="shared" si="8"/>
        <v/>
      </c>
      <c r="D191" s="48" t="str">
        <f>IF(OR(B191="",B191=0),"",Declaration!$G$2)</f>
        <v/>
      </c>
      <c r="E191" s="46" t="str">
        <f t="shared" si="9"/>
        <v/>
      </c>
      <c r="F191" s="69" t="str">
        <f t="shared" si="11"/>
        <v/>
      </c>
      <c r="G191" s="56"/>
      <c r="H191" s="70"/>
    </row>
    <row r="192" spans="1:8" x14ac:dyDescent="0.2">
      <c r="A192" s="45" t="str">
        <f t="shared" si="10"/>
        <v/>
      </c>
      <c r="B192" s="58"/>
      <c r="C192" s="47" t="str">
        <f t="shared" si="8"/>
        <v/>
      </c>
      <c r="D192" s="48" t="str">
        <f>IF(OR(B192="",B192=0),"",Declaration!$G$2)</f>
        <v/>
      </c>
      <c r="E192" s="46" t="str">
        <f t="shared" si="9"/>
        <v/>
      </c>
      <c r="F192" s="69" t="str">
        <f t="shared" si="11"/>
        <v/>
      </c>
      <c r="G192" s="56"/>
      <c r="H192" s="70"/>
    </row>
    <row r="193" spans="1:8" x14ac:dyDescent="0.2">
      <c r="A193" s="45" t="str">
        <f t="shared" si="10"/>
        <v/>
      </c>
      <c r="B193" s="58"/>
      <c r="C193" s="47" t="str">
        <f t="shared" si="8"/>
        <v/>
      </c>
      <c r="D193" s="48" t="str">
        <f>IF(OR(B193="",B193=0),"",Declaration!$G$2)</f>
        <v/>
      </c>
      <c r="E193" s="46" t="str">
        <f t="shared" si="9"/>
        <v/>
      </c>
      <c r="F193" s="69" t="str">
        <f t="shared" si="11"/>
        <v/>
      </c>
      <c r="G193" s="56"/>
      <c r="H193" s="70"/>
    </row>
    <row r="194" spans="1:8" x14ac:dyDescent="0.2">
      <c r="A194" s="45" t="str">
        <f t="shared" si="10"/>
        <v/>
      </c>
      <c r="B194" s="58"/>
      <c r="C194" s="47" t="str">
        <f t="shared" si="8"/>
        <v/>
      </c>
      <c r="D194" s="48" t="str">
        <f>IF(OR(B194="",B194=0),"",Declaration!$G$2)</f>
        <v/>
      </c>
      <c r="E194" s="46" t="str">
        <f t="shared" si="9"/>
        <v/>
      </c>
      <c r="F194" s="69" t="str">
        <f t="shared" si="11"/>
        <v/>
      </c>
      <c r="G194" s="56"/>
      <c r="H194" s="70"/>
    </row>
    <row r="195" spans="1:8" x14ac:dyDescent="0.2">
      <c r="A195" s="45" t="str">
        <f t="shared" si="10"/>
        <v/>
      </c>
      <c r="B195" s="58"/>
      <c r="C195" s="47" t="str">
        <f t="shared" si="8"/>
        <v/>
      </c>
      <c r="D195" s="48" t="str">
        <f>IF(OR(B195="",B195=0),"",Declaration!$G$2)</f>
        <v/>
      </c>
      <c r="E195" s="46" t="str">
        <f t="shared" si="9"/>
        <v/>
      </c>
      <c r="F195" s="69" t="str">
        <f t="shared" si="11"/>
        <v/>
      </c>
      <c r="G195" s="56"/>
      <c r="H195" s="70"/>
    </row>
    <row r="196" spans="1:8" x14ac:dyDescent="0.2">
      <c r="A196" s="45" t="str">
        <f t="shared" si="10"/>
        <v/>
      </c>
      <c r="B196" s="58"/>
      <c r="C196" s="47" t="str">
        <f t="shared" si="8"/>
        <v/>
      </c>
      <c r="D196" s="48" t="str">
        <f>IF(OR(B196="",B196=0),"",Declaration!$G$2)</f>
        <v/>
      </c>
      <c r="E196" s="46" t="str">
        <f t="shared" si="9"/>
        <v/>
      </c>
      <c r="F196" s="69" t="str">
        <f t="shared" si="11"/>
        <v/>
      </c>
      <c r="G196" s="56"/>
      <c r="H196" s="70"/>
    </row>
    <row r="197" spans="1:8" x14ac:dyDescent="0.2">
      <c r="A197" s="45" t="str">
        <f t="shared" si="10"/>
        <v/>
      </c>
      <c r="B197" s="58"/>
      <c r="C197" s="47" t="str">
        <f t="shared" si="8"/>
        <v/>
      </c>
      <c r="D197" s="48" t="str">
        <f>IF(OR(B197="",B197=0),"",Declaration!$G$2)</f>
        <v/>
      </c>
      <c r="E197" s="46" t="str">
        <f t="shared" si="9"/>
        <v/>
      </c>
      <c r="F197" s="69" t="str">
        <f t="shared" si="11"/>
        <v/>
      </c>
      <c r="G197" s="56"/>
      <c r="H197" s="70"/>
    </row>
    <row r="198" spans="1:8" x14ac:dyDescent="0.2">
      <c r="A198" s="45" t="str">
        <f t="shared" si="10"/>
        <v/>
      </c>
      <c r="B198" s="58"/>
      <c r="C198" s="47" t="str">
        <f t="shared" si="8"/>
        <v/>
      </c>
      <c r="D198" s="48" t="str">
        <f>IF(OR(B198="",B198=0),"",Declaration!$G$2)</f>
        <v/>
      </c>
      <c r="E198" s="46" t="str">
        <f t="shared" si="9"/>
        <v/>
      </c>
      <c r="F198" s="69" t="str">
        <f t="shared" si="11"/>
        <v/>
      </c>
      <c r="G198" s="56"/>
      <c r="H198" s="70"/>
    </row>
    <row r="199" spans="1:8" x14ac:dyDescent="0.2">
      <c r="A199" s="45" t="str">
        <f t="shared" si="10"/>
        <v/>
      </c>
      <c r="B199" s="58"/>
      <c r="C199" s="47" t="str">
        <f t="shared" si="8"/>
        <v/>
      </c>
      <c r="D199" s="48" t="str">
        <f>IF(OR(B199="",B199=0),"",Declaration!$G$2)</f>
        <v/>
      </c>
      <c r="E199" s="46" t="str">
        <f t="shared" si="9"/>
        <v/>
      </c>
      <c r="F199" s="69" t="str">
        <f t="shared" si="11"/>
        <v/>
      </c>
      <c r="G199" s="56"/>
      <c r="H199" s="70"/>
    </row>
    <row r="200" spans="1:8" x14ac:dyDescent="0.2">
      <c r="A200" s="45" t="str">
        <f t="shared" si="10"/>
        <v/>
      </c>
      <c r="B200" s="58"/>
      <c r="C200" s="47" t="str">
        <f t="shared" ref="C200:C263" si="12">IFERROR(VLOOKUP($B200,Declarations,6,FALSE),"")</f>
        <v/>
      </c>
      <c r="D200" s="48" t="str">
        <f>IF(OR(B200="",B200=0),"",Declaration!$G$2)</f>
        <v/>
      </c>
      <c r="E200" s="46" t="str">
        <f t="shared" ref="E200:E263" si="13">IF(OR(F200=0,F200="",G200=""),"",IF(OR(G200=0),CONCATENATE(F200,":",TEXT(G200,"00#")),CONCATENATE(F200,":",TEXT(G200,"0#"))))</f>
        <v/>
      </c>
      <c r="F200" s="69" t="str">
        <f t="shared" si="11"/>
        <v/>
      </c>
      <c r="G200" s="56"/>
      <c r="H200" s="70"/>
    </row>
    <row r="201" spans="1:8" x14ac:dyDescent="0.2">
      <c r="A201" s="45" t="str">
        <f t="shared" si="10"/>
        <v/>
      </c>
      <c r="B201" s="58"/>
      <c r="C201" s="47" t="str">
        <f t="shared" si="12"/>
        <v/>
      </c>
      <c r="D201" s="48" t="str">
        <f>IF(OR(B201="",B201=0),"",Declaration!$G$2)</f>
        <v/>
      </c>
      <c r="E201" s="46" t="str">
        <f t="shared" si="13"/>
        <v/>
      </c>
      <c r="F201" s="69" t="str">
        <f t="shared" si="11"/>
        <v/>
      </c>
      <c r="G201" s="56"/>
      <c r="H201" s="70"/>
    </row>
    <row r="202" spans="1:8" x14ac:dyDescent="0.2">
      <c r="A202" s="45" t="str">
        <f t="shared" ref="A202:A265" si="14">IF(OR(B202=0,B202=""),"",A201+1)</f>
        <v/>
      </c>
      <c r="B202" s="58"/>
      <c r="C202" s="47" t="str">
        <f t="shared" si="12"/>
        <v/>
      </c>
      <c r="D202" s="48" t="str">
        <f>IF(OR(B202="",B202=0),"",Declaration!$G$2)</f>
        <v/>
      </c>
      <c r="E202" s="46" t="str">
        <f t="shared" si="13"/>
        <v/>
      </c>
      <c r="F202" s="69" t="str">
        <f t="shared" ref="F202:F265" si="15">IF(OR(F201="",G201="",G202=""),"",IF(G202&lt;G201,F201+1,F201)+H202)</f>
        <v/>
      </c>
      <c r="G202" s="56"/>
      <c r="H202" s="70"/>
    </row>
    <row r="203" spans="1:8" x14ac:dyDescent="0.2">
      <c r="A203" s="45" t="str">
        <f t="shared" si="14"/>
        <v/>
      </c>
      <c r="B203" s="58"/>
      <c r="C203" s="47" t="str">
        <f t="shared" si="12"/>
        <v/>
      </c>
      <c r="D203" s="48" t="str">
        <f>IF(OR(B203="",B203=0),"",Declaration!$G$2)</f>
        <v/>
      </c>
      <c r="E203" s="46" t="str">
        <f t="shared" si="13"/>
        <v/>
      </c>
      <c r="F203" s="69" t="str">
        <f t="shared" si="15"/>
        <v/>
      </c>
      <c r="G203" s="56"/>
      <c r="H203" s="70"/>
    </row>
    <row r="204" spans="1:8" x14ac:dyDescent="0.2">
      <c r="A204" s="45" t="str">
        <f t="shared" si="14"/>
        <v/>
      </c>
      <c r="B204" s="58"/>
      <c r="C204" s="47" t="str">
        <f t="shared" si="12"/>
        <v/>
      </c>
      <c r="D204" s="48" t="str">
        <f>IF(OR(B204="",B204=0),"",Declaration!$G$2)</f>
        <v/>
      </c>
      <c r="E204" s="46" t="str">
        <f t="shared" si="13"/>
        <v/>
      </c>
      <c r="F204" s="69" t="str">
        <f t="shared" si="15"/>
        <v/>
      </c>
      <c r="G204" s="56"/>
      <c r="H204" s="70"/>
    </row>
    <row r="205" spans="1:8" x14ac:dyDescent="0.2">
      <c r="A205" s="45" t="str">
        <f t="shared" si="14"/>
        <v/>
      </c>
      <c r="B205" s="58"/>
      <c r="C205" s="47" t="str">
        <f t="shared" si="12"/>
        <v/>
      </c>
      <c r="D205" s="48" t="str">
        <f>IF(OR(B205="",B205=0),"",Declaration!$G$2)</f>
        <v/>
      </c>
      <c r="E205" s="46" t="str">
        <f t="shared" si="13"/>
        <v/>
      </c>
      <c r="F205" s="69" t="str">
        <f t="shared" si="15"/>
        <v/>
      </c>
      <c r="G205" s="56"/>
      <c r="H205" s="70"/>
    </row>
    <row r="206" spans="1:8" x14ac:dyDescent="0.2">
      <c r="A206" s="45" t="str">
        <f t="shared" si="14"/>
        <v/>
      </c>
      <c r="B206" s="58"/>
      <c r="C206" s="47" t="str">
        <f t="shared" si="12"/>
        <v/>
      </c>
      <c r="D206" s="48" t="str">
        <f>IF(OR(B206="",B206=0),"",Declaration!$G$2)</f>
        <v/>
      </c>
      <c r="E206" s="46" t="str">
        <f t="shared" si="13"/>
        <v/>
      </c>
      <c r="F206" s="69" t="str">
        <f t="shared" si="15"/>
        <v/>
      </c>
      <c r="G206" s="56"/>
      <c r="H206" s="70"/>
    </row>
    <row r="207" spans="1:8" x14ac:dyDescent="0.2">
      <c r="A207" s="45" t="str">
        <f t="shared" si="14"/>
        <v/>
      </c>
      <c r="B207" s="58"/>
      <c r="C207" s="47" t="str">
        <f t="shared" si="12"/>
        <v/>
      </c>
      <c r="D207" s="48" t="str">
        <f>IF(OR(B207="",B207=0),"",Declaration!$G$2)</f>
        <v/>
      </c>
      <c r="E207" s="46" t="str">
        <f t="shared" si="13"/>
        <v/>
      </c>
      <c r="F207" s="69" t="str">
        <f t="shared" si="15"/>
        <v/>
      </c>
      <c r="G207" s="56"/>
      <c r="H207" s="70"/>
    </row>
    <row r="208" spans="1:8" x14ac:dyDescent="0.2">
      <c r="A208" s="45" t="str">
        <f t="shared" si="14"/>
        <v/>
      </c>
      <c r="B208" s="58"/>
      <c r="C208" s="47" t="str">
        <f t="shared" si="12"/>
        <v/>
      </c>
      <c r="D208" s="48" t="str">
        <f>IF(OR(B208="",B208=0),"",Declaration!$G$2)</f>
        <v/>
      </c>
      <c r="E208" s="46" t="str">
        <f t="shared" si="13"/>
        <v/>
      </c>
      <c r="F208" s="69" t="str">
        <f t="shared" si="15"/>
        <v/>
      </c>
      <c r="G208" s="56"/>
      <c r="H208" s="70"/>
    </row>
    <row r="209" spans="1:8" x14ac:dyDescent="0.2">
      <c r="A209" s="45" t="str">
        <f t="shared" si="14"/>
        <v/>
      </c>
      <c r="B209" s="58"/>
      <c r="C209" s="47" t="str">
        <f t="shared" si="12"/>
        <v/>
      </c>
      <c r="D209" s="48" t="str">
        <f>IF(OR(B209="",B209=0),"",Declaration!$G$2)</f>
        <v/>
      </c>
      <c r="E209" s="46" t="str">
        <f t="shared" si="13"/>
        <v/>
      </c>
      <c r="F209" s="69" t="str">
        <f t="shared" si="15"/>
        <v/>
      </c>
      <c r="G209" s="56"/>
      <c r="H209" s="70"/>
    </row>
    <row r="210" spans="1:8" x14ac:dyDescent="0.2">
      <c r="A210" s="45" t="str">
        <f t="shared" si="14"/>
        <v/>
      </c>
      <c r="B210" s="58"/>
      <c r="C210" s="47" t="str">
        <f t="shared" si="12"/>
        <v/>
      </c>
      <c r="D210" s="48" t="str">
        <f>IF(OR(B210="",B210=0),"",Declaration!$G$2)</f>
        <v/>
      </c>
      <c r="E210" s="46" t="str">
        <f t="shared" si="13"/>
        <v/>
      </c>
      <c r="F210" s="69" t="str">
        <f t="shared" si="15"/>
        <v/>
      </c>
      <c r="G210" s="56"/>
      <c r="H210" s="70"/>
    </row>
    <row r="211" spans="1:8" x14ac:dyDescent="0.2">
      <c r="A211" s="45" t="str">
        <f t="shared" si="14"/>
        <v/>
      </c>
      <c r="B211" s="58"/>
      <c r="C211" s="47" t="str">
        <f t="shared" si="12"/>
        <v/>
      </c>
      <c r="D211" s="48" t="str">
        <f>IF(OR(B211="",B211=0),"",Declaration!$G$2)</f>
        <v/>
      </c>
      <c r="E211" s="46" t="str">
        <f t="shared" si="13"/>
        <v/>
      </c>
      <c r="F211" s="69" t="str">
        <f t="shared" si="15"/>
        <v/>
      </c>
      <c r="G211" s="56"/>
      <c r="H211" s="70"/>
    </row>
    <row r="212" spans="1:8" x14ac:dyDescent="0.2">
      <c r="A212" s="45" t="str">
        <f t="shared" si="14"/>
        <v/>
      </c>
      <c r="B212" s="58"/>
      <c r="C212" s="47" t="str">
        <f t="shared" si="12"/>
        <v/>
      </c>
      <c r="D212" s="48" t="str">
        <f>IF(OR(B212="",B212=0),"",Declaration!$G$2)</f>
        <v/>
      </c>
      <c r="E212" s="46" t="str">
        <f t="shared" si="13"/>
        <v/>
      </c>
      <c r="F212" s="69" t="str">
        <f t="shared" si="15"/>
        <v/>
      </c>
      <c r="G212" s="56"/>
      <c r="H212" s="70"/>
    </row>
    <row r="213" spans="1:8" x14ac:dyDescent="0.2">
      <c r="A213" s="45" t="str">
        <f t="shared" si="14"/>
        <v/>
      </c>
      <c r="B213" s="58"/>
      <c r="C213" s="47" t="str">
        <f t="shared" si="12"/>
        <v/>
      </c>
      <c r="D213" s="48" t="str">
        <f>IF(OR(B213="",B213=0),"",Declaration!$G$2)</f>
        <v/>
      </c>
      <c r="E213" s="46" t="str">
        <f t="shared" si="13"/>
        <v/>
      </c>
      <c r="F213" s="69" t="str">
        <f t="shared" si="15"/>
        <v/>
      </c>
      <c r="G213" s="56"/>
      <c r="H213" s="70"/>
    </row>
    <row r="214" spans="1:8" x14ac:dyDescent="0.2">
      <c r="A214" s="45" t="str">
        <f t="shared" si="14"/>
        <v/>
      </c>
      <c r="B214" s="58"/>
      <c r="C214" s="47" t="str">
        <f t="shared" si="12"/>
        <v/>
      </c>
      <c r="D214" s="48" t="str">
        <f>IF(OR(B214="",B214=0),"",Declaration!$G$2)</f>
        <v/>
      </c>
      <c r="E214" s="46" t="str">
        <f t="shared" si="13"/>
        <v/>
      </c>
      <c r="F214" s="69" t="str">
        <f t="shared" si="15"/>
        <v/>
      </c>
      <c r="G214" s="56"/>
      <c r="H214" s="70"/>
    </row>
    <row r="215" spans="1:8" x14ac:dyDescent="0.2">
      <c r="A215" s="45" t="str">
        <f t="shared" si="14"/>
        <v/>
      </c>
      <c r="B215" s="58"/>
      <c r="C215" s="47" t="str">
        <f t="shared" si="12"/>
        <v/>
      </c>
      <c r="D215" s="48" t="str">
        <f>IF(OR(B215="",B215=0),"",Declaration!$G$2)</f>
        <v/>
      </c>
      <c r="E215" s="46" t="str">
        <f t="shared" si="13"/>
        <v/>
      </c>
      <c r="F215" s="69" t="str">
        <f t="shared" si="15"/>
        <v/>
      </c>
      <c r="G215" s="56"/>
      <c r="H215" s="70"/>
    </row>
    <row r="216" spans="1:8" x14ac:dyDescent="0.2">
      <c r="A216" s="45" t="str">
        <f t="shared" si="14"/>
        <v/>
      </c>
      <c r="B216" s="58"/>
      <c r="C216" s="47" t="str">
        <f t="shared" si="12"/>
        <v/>
      </c>
      <c r="D216" s="48" t="str">
        <f>IF(OR(B216="",B216=0),"",Declaration!$G$2)</f>
        <v/>
      </c>
      <c r="E216" s="46" t="str">
        <f t="shared" si="13"/>
        <v/>
      </c>
      <c r="F216" s="69" t="str">
        <f t="shared" si="15"/>
        <v/>
      </c>
      <c r="G216" s="56"/>
      <c r="H216" s="70"/>
    </row>
    <row r="217" spans="1:8" x14ac:dyDescent="0.2">
      <c r="A217" s="45" t="str">
        <f t="shared" si="14"/>
        <v/>
      </c>
      <c r="B217" s="58"/>
      <c r="C217" s="47" t="str">
        <f t="shared" si="12"/>
        <v/>
      </c>
      <c r="D217" s="48" t="str">
        <f>IF(OR(B217="",B217=0),"",Declaration!$G$2)</f>
        <v/>
      </c>
      <c r="E217" s="46" t="str">
        <f t="shared" si="13"/>
        <v/>
      </c>
      <c r="F217" s="69" t="str">
        <f t="shared" si="15"/>
        <v/>
      </c>
      <c r="G217" s="56"/>
      <c r="H217" s="70"/>
    </row>
    <row r="218" spans="1:8" x14ac:dyDescent="0.2">
      <c r="A218" s="45" t="str">
        <f t="shared" si="14"/>
        <v/>
      </c>
      <c r="B218" s="58"/>
      <c r="C218" s="47" t="str">
        <f t="shared" si="12"/>
        <v/>
      </c>
      <c r="D218" s="48" t="str">
        <f>IF(OR(B218="",B218=0),"",Declaration!$G$2)</f>
        <v/>
      </c>
      <c r="E218" s="46" t="str">
        <f t="shared" si="13"/>
        <v/>
      </c>
      <c r="F218" s="69" t="str">
        <f t="shared" si="15"/>
        <v/>
      </c>
      <c r="G218" s="56"/>
      <c r="H218" s="70"/>
    </row>
    <row r="219" spans="1:8" x14ac:dyDescent="0.2">
      <c r="A219" s="45" t="str">
        <f t="shared" si="14"/>
        <v/>
      </c>
      <c r="B219" s="58"/>
      <c r="C219" s="47" t="str">
        <f t="shared" si="12"/>
        <v/>
      </c>
      <c r="D219" s="48" t="str">
        <f>IF(OR(B219="",B219=0),"",Declaration!$G$2)</f>
        <v/>
      </c>
      <c r="E219" s="46" t="str">
        <f t="shared" si="13"/>
        <v/>
      </c>
      <c r="F219" s="69" t="str">
        <f t="shared" si="15"/>
        <v/>
      </c>
      <c r="G219" s="56"/>
      <c r="H219" s="70"/>
    </row>
    <row r="220" spans="1:8" x14ac:dyDescent="0.2">
      <c r="A220" s="45" t="str">
        <f t="shared" si="14"/>
        <v/>
      </c>
      <c r="B220" s="58"/>
      <c r="C220" s="47" t="str">
        <f t="shared" si="12"/>
        <v/>
      </c>
      <c r="D220" s="48" t="str">
        <f>IF(OR(B220="",B220=0),"",Declaration!$G$2)</f>
        <v/>
      </c>
      <c r="E220" s="46" t="str">
        <f t="shared" si="13"/>
        <v/>
      </c>
      <c r="F220" s="69" t="str">
        <f t="shared" si="15"/>
        <v/>
      </c>
      <c r="G220" s="56"/>
      <c r="H220" s="70"/>
    </row>
    <row r="221" spans="1:8" x14ac:dyDescent="0.2">
      <c r="A221" s="45" t="str">
        <f t="shared" si="14"/>
        <v/>
      </c>
      <c r="B221" s="58"/>
      <c r="C221" s="47" t="str">
        <f t="shared" si="12"/>
        <v/>
      </c>
      <c r="D221" s="48" t="str">
        <f>IF(OR(B221="",B221=0),"",Declaration!$G$2)</f>
        <v/>
      </c>
      <c r="E221" s="46" t="str">
        <f t="shared" si="13"/>
        <v/>
      </c>
      <c r="F221" s="69" t="str">
        <f t="shared" si="15"/>
        <v/>
      </c>
      <c r="G221" s="56"/>
      <c r="H221" s="70"/>
    </row>
    <row r="222" spans="1:8" x14ac:dyDescent="0.2">
      <c r="A222" s="45" t="str">
        <f t="shared" si="14"/>
        <v/>
      </c>
      <c r="B222" s="58"/>
      <c r="C222" s="47" t="str">
        <f t="shared" si="12"/>
        <v/>
      </c>
      <c r="D222" s="48" t="str">
        <f>IF(OR(B222="",B222=0),"",Declaration!$G$2)</f>
        <v/>
      </c>
      <c r="E222" s="46" t="str">
        <f t="shared" si="13"/>
        <v/>
      </c>
      <c r="F222" s="69" t="str">
        <f t="shared" si="15"/>
        <v/>
      </c>
      <c r="G222" s="56"/>
      <c r="H222" s="70"/>
    </row>
    <row r="223" spans="1:8" x14ac:dyDescent="0.2">
      <c r="A223" s="45" t="str">
        <f t="shared" si="14"/>
        <v/>
      </c>
      <c r="B223" s="58"/>
      <c r="C223" s="47" t="str">
        <f t="shared" si="12"/>
        <v/>
      </c>
      <c r="D223" s="48" t="str">
        <f>IF(OR(B223="",B223=0),"",Declaration!$G$2)</f>
        <v/>
      </c>
      <c r="E223" s="46" t="str">
        <f t="shared" si="13"/>
        <v/>
      </c>
      <c r="F223" s="69" t="str">
        <f t="shared" si="15"/>
        <v/>
      </c>
      <c r="G223" s="56"/>
      <c r="H223" s="70"/>
    </row>
    <row r="224" spans="1:8" x14ac:dyDescent="0.2">
      <c r="A224" s="45" t="str">
        <f t="shared" si="14"/>
        <v/>
      </c>
      <c r="B224" s="58"/>
      <c r="C224" s="47" t="str">
        <f t="shared" si="12"/>
        <v/>
      </c>
      <c r="D224" s="48" t="str">
        <f>IF(OR(B224="",B224=0),"",Declaration!$G$2)</f>
        <v/>
      </c>
      <c r="E224" s="46" t="str">
        <f t="shared" si="13"/>
        <v/>
      </c>
      <c r="F224" s="69" t="str">
        <f t="shared" si="15"/>
        <v/>
      </c>
      <c r="G224" s="56"/>
      <c r="H224" s="70"/>
    </row>
    <row r="225" spans="1:8" x14ac:dyDescent="0.2">
      <c r="A225" s="45" t="str">
        <f t="shared" si="14"/>
        <v/>
      </c>
      <c r="B225" s="58"/>
      <c r="C225" s="47" t="str">
        <f t="shared" si="12"/>
        <v/>
      </c>
      <c r="D225" s="48" t="str">
        <f>IF(OR(B225="",B225=0),"",Declaration!$G$2)</f>
        <v/>
      </c>
      <c r="E225" s="46" t="str">
        <f t="shared" si="13"/>
        <v/>
      </c>
      <c r="F225" s="69" t="str">
        <f t="shared" si="15"/>
        <v/>
      </c>
      <c r="G225" s="56"/>
      <c r="H225" s="70"/>
    </row>
    <row r="226" spans="1:8" x14ac:dyDescent="0.2">
      <c r="A226" s="45" t="str">
        <f t="shared" si="14"/>
        <v/>
      </c>
      <c r="B226" s="58"/>
      <c r="C226" s="47" t="str">
        <f t="shared" si="12"/>
        <v/>
      </c>
      <c r="D226" s="48" t="str">
        <f>IF(OR(B226="",B226=0),"",Declaration!$G$2)</f>
        <v/>
      </c>
      <c r="E226" s="46" t="str">
        <f t="shared" si="13"/>
        <v/>
      </c>
      <c r="F226" s="69" t="str">
        <f t="shared" si="15"/>
        <v/>
      </c>
      <c r="G226" s="56"/>
      <c r="H226" s="70"/>
    </row>
    <row r="227" spans="1:8" x14ac:dyDescent="0.2">
      <c r="A227" s="45" t="str">
        <f t="shared" si="14"/>
        <v/>
      </c>
      <c r="B227" s="58"/>
      <c r="C227" s="47" t="str">
        <f t="shared" si="12"/>
        <v/>
      </c>
      <c r="D227" s="48" t="str">
        <f>IF(OR(B227="",B227=0),"",Declaration!$G$2)</f>
        <v/>
      </c>
      <c r="E227" s="46" t="str">
        <f t="shared" si="13"/>
        <v/>
      </c>
      <c r="F227" s="69" t="str">
        <f t="shared" si="15"/>
        <v/>
      </c>
      <c r="G227" s="56"/>
      <c r="H227" s="70"/>
    </row>
    <row r="228" spans="1:8" x14ac:dyDescent="0.2">
      <c r="A228" s="45" t="str">
        <f t="shared" si="14"/>
        <v/>
      </c>
      <c r="B228" s="58"/>
      <c r="C228" s="47" t="str">
        <f t="shared" si="12"/>
        <v/>
      </c>
      <c r="D228" s="48" t="str">
        <f>IF(OR(B228="",B228=0),"",Declaration!$G$2)</f>
        <v/>
      </c>
      <c r="E228" s="46" t="str">
        <f t="shared" si="13"/>
        <v/>
      </c>
      <c r="F228" s="69" t="str">
        <f t="shared" si="15"/>
        <v/>
      </c>
      <c r="G228" s="56"/>
      <c r="H228" s="70"/>
    </row>
    <row r="229" spans="1:8" x14ac:dyDescent="0.2">
      <c r="A229" s="45" t="str">
        <f t="shared" si="14"/>
        <v/>
      </c>
      <c r="B229" s="58"/>
      <c r="C229" s="47" t="str">
        <f t="shared" si="12"/>
        <v/>
      </c>
      <c r="D229" s="48" t="str">
        <f>IF(OR(B229="",B229=0),"",Declaration!$G$2)</f>
        <v/>
      </c>
      <c r="E229" s="46" t="str">
        <f t="shared" si="13"/>
        <v/>
      </c>
      <c r="F229" s="69" t="str">
        <f t="shared" si="15"/>
        <v/>
      </c>
      <c r="G229" s="56"/>
      <c r="H229" s="70"/>
    </row>
    <row r="230" spans="1:8" x14ac:dyDescent="0.2">
      <c r="A230" s="45" t="str">
        <f t="shared" si="14"/>
        <v/>
      </c>
      <c r="B230" s="58"/>
      <c r="C230" s="47" t="str">
        <f t="shared" si="12"/>
        <v/>
      </c>
      <c r="D230" s="48" t="str">
        <f>IF(OR(B230="",B230=0),"",Declaration!$G$2)</f>
        <v/>
      </c>
      <c r="E230" s="46" t="str">
        <f t="shared" si="13"/>
        <v/>
      </c>
      <c r="F230" s="69" t="str">
        <f t="shared" si="15"/>
        <v/>
      </c>
      <c r="G230" s="56"/>
      <c r="H230" s="70"/>
    </row>
    <row r="231" spans="1:8" x14ac:dyDescent="0.2">
      <c r="A231" s="45" t="str">
        <f t="shared" si="14"/>
        <v/>
      </c>
      <c r="B231" s="58"/>
      <c r="C231" s="47" t="str">
        <f t="shared" si="12"/>
        <v/>
      </c>
      <c r="D231" s="48" t="str">
        <f>IF(OR(B231="",B231=0),"",Declaration!$G$2)</f>
        <v/>
      </c>
      <c r="E231" s="46" t="str">
        <f t="shared" si="13"/>
        <v/>
      </c>
      <c r="F231" s="69" t="str">
        <f t="shared" si="15"/>
        <v/>
      </c>
      <c r="G231" s="56"/>
      <c r="H231" s="70"/>
    </row>
    <row r="232" spans="1:8" x14ac:dyDescent="0.2">
      <c r="A232" s="45" t="str">
        <f t="shared" si="14"/>
        <v/>
      </c>
      <c r="B232" s="58"/>
      <c r="C232" s="47" t="str">
        <f t="shared" si="12"/>
        <v/>
      </c>
      <c r="D232" s="48" t="str">
        <f>IF(OR(B232="",B232=0),"",Declaration!$G$2)</f>
        <v/>
      </c>
      <c r="E232" s="46" t="str">
        <f t="shared" si="13"/>
        <v/>
      </c>
      <c r="F232" s="69" t="str">
        <f t="shared" si="15"/>
        <v/>
      </c>
      <c r="G232" s="56"/>
      <c r="H232" s="70"/>
    </row>
    <row r="233" spans="1:8" x14ac:dyDescent="0.2">
      <c r="A233" s="45" t="str">
        <f t="shared" si="14"/>
        <v/>
      </c>
      <c r="B233" s="58"/>
      <c r="C233" s="47" t="str">
        <f t="shared" si="12"/>
        <v/>
      </c>
      <c r="D233" s="48" t="str">
        <f>IF(OR(B233="",B233=0),"",Declaration!$G$2)</f>
        <v/>
      </c>
      <c r="E233" s="46" t="str">
        <f t="shared" si="13"/>
        <v/>
      </c>
      <c r="F233" s="69" t="str">
        <f t="shared" si="15"/>
        <v/>
      </c>
      <c r="G233" s="56"/>
      <c r="H233" s="70"/>
    </row>
    <row r="234" spans="1:8" x14ac:dyDescent="0.2">
      <c r="A234" s="45" t="str">
        <f t="shared" si="14"/>
        <v/>
      </c>
      <c r="B234" s="58"/>
      <c r="C234" s="47" t="str">
        <f t="shared" si="12"/>
        <v/>
      </c>
      <c r="D234" s="48" t="str">
        <f>IF(OR(B234="",B234=0),"",Declaration!$G$2)</f>
        <v/>
      </c>
      <c r="E234" s="46" t="str">
        <f t="shared" si="13"/>
        <v/>
      </c>
      <c r="F234" s="69" t="str">
        <f t="shared" si="15"/>
        <v/>
      </c>
      <c r="G234" s="56"/>
      <c r="H234" s="70"/>
    </row>
    <row r="235" spans="1:8" x14ac:dyDescent="0.2">
      <c r="A235" s="45" t="str">
        <f t="shared" si="14"/>
        <v/>
      </c>
      <c r="B235" s="58"/>
      <c r="C235" s="47" t="str">
        <f t="shared" si="12"/>
        <v/>
      </c>
      <c r="D235" s="48" t="str">
        <f>IF(OR(B235="",B235=0),"",Declaration!$G$2)</f>
        <v/>
      </c>
      <c r="E235" s="46" t="str">
        <f t="shared" si="13"/>
        <v/>
      </c>
      <c r="F235" s="69" t="str">
        <f t="shared" si="15"/>
        <v/>
      </c>
      <c r="G235" s="56"/>
      <c r="H235" s="70"/>
    </row>
    <row r="236" spans="1:8" x14ac:dyDescent="0.2">
      <c r="A236" s="45" t="str">
        <f t="shared" si="14"/>
        <v/>
      </c>
      <c r="B236" s="58"/>
      <c r="C236" s="47" t="str">
        <f t="shared" si="12"/>
        <v/>
      </c>
      <c r="D236" s="48" t="str">
        <f>IF(OR(B236="",B236=0),"",Declaration!$G$2)</f>
        <v/>
      </c>
      <c r="E236" s="46" t="str">
        <f t="shared" si="13"/>
        <v/>
      </c>
      <c r="F236" s="69" t="str">
        <f t="shared" si="15"/>
        <v/>
      </c>
      <c r="G236" s="56"/>
      <c r="H236" s="70"/>
    </row>
    <row r="237" spans="1:8" x14ac:dyDescent="0.2">
      <c r="A237" s="45" t="str">
        <f t="shared" si="14"/>
        <v/>
      </c>
      <c r="B237" s="58"/>
      <c r="C237" s="47" t="str">
        <f t="shared" si="12"/>
        <v/>
      </c>
      <c r="D237" s="48" t="str">
        <f>IF(OR(B237="",B237=0),"",Declaration!$G$2)</f>
        <v/>
      </c>
      <c r="E237" s="46" t="str">
        <f t="shared" si="13"/>
        <v/>
      </c>
      <c r="F237" s="69" t="str">
        <f t="shared" si="15"/>
        <v/>
      </c>
      <c r="G237" s="56"/>
      <c r="H237" s="70"/>
    </row>
    <row r="238" spans="1:8" x14ac:dyDescent="0.2">
      <c r="A238" s="45" t="str">
        <f t="shared" si="14"/>
        <v/>
      </c>
      <c r="B238" s="58"/>
      <c r="C238" s="47" t="str">
        <f t="shared" si="12"/>
        <v/>
      </c>
      <c r="D238" s="48" t="str">
        <f>IF(OR(B238="",B238=0),"",Declaration!$G$2)</f>
        <v/>
      </c>
      <c r="E238" s="46" t="str">
        <f t="shared" si="13"/>
        <v/>
      </c>
      <c r="F238" s="69" t="str">
        <f t="shared" si="15"/>
        <v/>
      </c>
      <c r="G238" s="56"/>
      <c r="H238" s="70"/>
    </row>
    <row r="239" spans="1:8" x14ac:dyDescent="0.2">
      <c r="A239" s="45" t="str">
        <f t="shared" si="14"/>
        <v/>
      </c>
      <c r="B239" s="58"/>
      <c r="C239" s="47" t="str">
        <f t="shared" si="12"/>
        <v/>
      </c>
      <c r="D239" s="48" t="str">
        <f>IF(OR(B239="",B239=0),"",Declaration!$G$2)</f>
        <v/>
      </c>
      <c r="E239" s="46" t="str">
        <f t="shared" si="13"/>
        <v/>
      </c>
      <c r="F239" s="69" t="str">
        <f t="shared" si="15"/>
        <v/>
      </c>
      <c r="G239" s="56"/>
      <c r="H239" s="70"/>
    </row>
    <row r="240" spans="1:8" x14ac:dyDescent="0.2">
      <c r="A240" s="45" t="str">
        <f t="shared" si="14"/>
        <v/>
      </c>
      <c r="B240" s="58"/>
      <c r="C240" s="47" t="str">
        <f t="shared" si="12"/>
        <v/>
      </c>
      <c r="D240" s="48" t="str">
        <f>IF(OR(B240="",B240=0),"",Declaration!$G$2)</f>
        <v/>
      </c>
      <c r="E240" s="46" t="str">
        <f t="shared" si="13"/>
        <v/>
      </c>
      <c r="F240" s="69" t="str">
        <f t="shared" si="15"/>
        <v/>
      </c>
      <c r="G240" s="56"/>
      <c r="H240" s="70"/>
    </row>
    <row r="241" spans="1:8" x14ac:dyDescent="0.2">
      <c r="A241" s="45" t="str">
        <f t="shared" si="14"/>
        <v/>
      </c>
      <c r="B241" s="58"/>
      <c r="C241" s="47" t="str">
        <f t="shared" si="12"/>
        <v/>
      </c>
      <c r="D241" s="48" t="str">
        <f>IF(OR(B241="",B241=0),"",Declaration!$G$2)</f>
        <v/>
      </c>
      <c r="E241" s="46" t="str">
        <f t="shared" si="13"/>
        <v/>
      </c>
      <c r="F241" s="69" t="str">
        <f t="shared" si="15"/>
        <v/>
      </c>
      <c r="G241" s="56"/>
      <c r="H241" s="70"/>
    </row>
    <row r="242" spans="1:8" x14ac:dyDescent="0.2">
      <c r="A242" s="45" t="str">
        <f t="shared" si="14"/>
        <v/>
      </c>
      <c r="B242" s="58"/>
      <c r="C242" s="47" t="str">
        <f t="shared" si="12"/>
        <v/>
      </c>
      <c r="D242" s="48" t="str">
        <f>IF(OR(B242="",B242=0),"",Declaration!$G$2)</f>
        <v/>
      </c>
      <c r="E242" s="46" t="str">
        <f t="shared" si="13"/>
        <v/>
      </c>
      <c r="F242" s="69" t="str">
        <f t="shared" si="15"/>
        <v/>
      </c>
      <c r="G242" s="56"/>
      <c r="H242" s="70"/>
    </row>
    <row r="243" spans="1:8" x14ac:dyDescent="0.2">
      <c r="A243" s="45" t="str">
        <f t="shared" si="14"/>
        <v/>
      </c>
      <c r="B243" s="58"/>
      <c r="C243" s="47" t="str">
        <f t="shared" si="12"/>
        <v/>
      </c>
      <c r="D243" s="48" t="str">
        <f>IF(OR(B243="",B243=0),"",Declaration!$G$2)</f>
        <v/>
      </c>
      <c r="E243" s="46" t="str">
        <f t="shared" si="13"/>
        <v/>
      </c>
      <c r="F243" s="69" t="str">
        <f t="shared" si="15"/>
        <v/>
      </c>
      <c r="G243" s="56"/>
      <c r="H243" s="70"/>
    </row>
    <row r="244" spans="1:8" x14ac:dyDescent="0.2">
      <c r="A244" s="45" t="str">
        <f t="shared" si="14"/>
        <v/>
      </c>
      <c r="B244" s="58"/>
      <c r="C244" s="47" t="str">
        <f t="shared" si="12"/>
        <v/>
      </c>
      <c r="D244" s="48" t="str">
        <f>IF(OR(B244="",B244=0),"",Declaration!$G$2)</f>
        <v/>
      </c>
      <c r="E244" s="46" t="str">
        <f t="shared" si="13"/>
        <v/>
      </c>
      <c r="F244" s="69" t="str">
        <f t="shared" si="15"/>
        <v/>
      </c>
      <c r="G244" s="56"/>
      <c r="H244" s="70"/>
    </row>
    <row r="245" spans="1:8" x14ac:dyDescent="0.2">
      <c r="A245" s="45" t="str">
        <f t="shared" si="14"/>
        <v/>
      </c>
      <c r="B245" s="58"/>
      <c r="C245" s="47" t="str">
        <f t="shared" si="12"/>
        <v/>
      </c>
      <c r="D245" s="48" t="str">
        <f>IF(OR(B245="",B245=0),"",Declaration!$G$2)</f>
        <v/>
      </c>
      <c r="E245" s="46" t="str">
        <f t="shared" si="13"/>
        <v/>
      </c>
      <c r="F245" s="69" t="str">
        <f t="shared" si="15"/>
        <v/>
      </c>
      <c r="G245" s="56"/>
      <c r="H245" s="70"/>
    </row>
    <row r="246" spans="1:8" x14ac:dyDescent="0.2">
      <c r="A246" s="45" t="str">
        <f t="shared" si="14"/>
        <v/>
      </c>
      <c r="B246" s="58"/>
      <c r="C246" s="47" t="str">
        <f t="shared" si="12"/>
        <v/>
      </c>
      <c r="D246" s="48" t="str">
        <f>IF(OR(B246="",B246=0),"",Declaration!$G$2)</f>
        <v/>
      </c>
      <c r="E246" s="46" t="str">
        <f t="shared" si="13"/>
        <v/>
      </c>
      <c r="F246" s="69" t="str">
        <f t="shared" si="15"/>
        <v/>
      </c>
      <c r="G246" s="56"/>
      <c r="H246" s="70"/>
    </row>
    <row r="247" spans="1:8" x14ac:dyDescent="0.2">
      <c r="A247" s="45" t="str">
        <f t="shared" si="14"/>
        <v/>
      </c>
      <c r="B247" s="58"/>
      <c r="C247" s="47" t="str">
        <f t="shared" si="12"/>
        <v/>
      </c>
      <c r="D247" s="48" t="str">
        <f>IF(OR(B247="",B247=0),"",Declaration!$G$2)</f>
        <v/>
      </c>
      <c r="E247" s="46" t="str">
        <f t="shared" si="13"/>
        <v/>
      </c>
      <c r="F247" s="69" t="str">
        <f t="shared" si="15"/>
        <v/>
      </c>
      <c r="G247" s="56"/>
      <c r="H247" s="70"/>
    </row>
    <row r="248" spans="1:8" x14ac:dyDescent="0.2">
      <c r="A248" s="45" t="str">
        <f t="shared" si="14"/>
        <v/>
      </c>
      <c r="B248" s="58"/>
      <c r="C248" s="47" t="str">
        <f t="shared" si="12"/>
        <v/>
      </c>
      <c r="D248" s="48" t="str">
        <f>IF(OR(B248="",B248=0),"",Declaration!$G$2)</f>
        <v/>
      </c>
      <c r="E248" s="46" t="str">
        <f t="shared" si="13"/>
        <v/>
      </c>
      <c r="F248" s="69" t="str">
        <f t="shared" si="15"/>
        <v/>
      </c>
      <c r="G248" s="56"/>
      <c r="H248" s="70"/>
    </row>
    <row r="249" spans="1:8" x14ac:dyDescent="0.2">
      <c r="A249" s="45" t="str">
        <f t="shared" si="14"/>
        <v/>
      </c>
      <c r="B249" s="58"/>
      <c r="C249" s="47" t="str">
        <f t="shared" si="12"/>
        <v/>
      </c>
      <c r="D249" s="48" t="str">
        <f>IF(OR(B249="",B249=0),"",Declaration!$G$2)</f>
        <v/>
      </c>
      <c r="E249" s="46" t="str">
        <f t="shared" si="13"/>
        <v/>
      </c>
      <c r="F249" s="69" t="str">
        <f t="shared" si="15"/>
        <v/>
      </c>
      <c r="G249" s="56"/>
      <c r="H249" s="70"/>
    </row>
    <row r="250" spans="1:8" x14ac:dyDescent="0.2">
      <c r="A250" s="45" t="str">
        <f t="shared" si="14"/>
        <v/>
      </c>
      <c r="B250" s="58"/>
      <c r="C250" s="47" t="str">
        <f t="shared" si="12"/>
        <v/>
      </c>
      <c r="D250" s="48" t="str">
        <f>IF(OR(B250="",B250=0),"",Declaration!$G$2)</f>
        <v/>
      </c>
      <c r="E250" s="46" t="str">
        <f t="shared" si="13"/>
        <v/>
      </c>
      <c r="F250" s="69" t="str">
        <f t="shared" si="15"/>
        <v/>
      </c>
      <c r="G250" s="56"/>
      <c r="H250" s="70"/>
    </row>
    <row r="251" spans="1:8" x14ac:dyDescent="0.2">
      <c r="A251" s="45" t="str">
        <f t="shared" si="14"/>
        <v/>
      </c>
      <c r="B251" s="58"/>
      <c r="C251" s="47" t="str">
        <f t="shared" si="12"/>
        <v/>
      </c>
      <c r="D251" s="48" t="str">
        <f>IF(OR(B251="",B251=0),"",Declaration!$G$2)</f>
        <v/>
      </c>
      <c r="E251" s="46" t="str">
        <f t="shared" si="13"/>
        <v/>
      </c>
      <c r="F251" s="69" t="str">
        <f t="shared" si="15"/>
        <v/>
      </c>
      <c r="G251" s="56"/>
      <c r="H251" s="70"/>
    </row>
    <row r="252" spans="1:8" x14ac:dyDescent="0.2">
      <c r="A252" s="45" t="str">
        <f t="shared" si="14"/>
        <v/>
      </c>
      <c r="B252" s="58"/>
      <c r="C252" s="47" t="str">
        <f t="shared" si="12"/>
        <v/>
      </c>
      <c r="D252" s="48" t="str">
        <f>IF(OR(B252="",B252=0),"",Declaration!$G$2)</f>
        <v/>
      </c>
      <c r="E252" s="46" t="str">
        <f t="shared" si="13"/>
        <v/>
      </c>
      <c r="F252" s="69" t="str">
        <f t="shared" si="15"/>
        <v/>
      </c>
      <c r="G252" s="56"/>
      <c r="H252" s="70"/>
    </row>
    <row r="253" spans="1:8" x14ac:dyDescent="0.2">
      <c r="A253" s="45" t="str">
        <f t="shared" si="14"/>
        <v/>
      </c>
      <c r="B253" s="58"/>
      <c r="C253" s="47" t="str">
        <f t="shared" si="12"/>
        <v/>
      </c>
      <c r="D253" s="48" t="str">
        <f>IF(OR(B253="",B253=0),"",Declaration!$G$2)</f>
        <v/>
      </c>
      <c r="E253" s="46" t="str">
        <f t="shared" si="13"/>
        <v/>
      </c>
      <c r="F253" s="69" t="str">
        <f t="shared" si="15"/>
        <v/>
      </c>
      <c r="G253" s="56"/>
      <c r="H253" s="70"/>
    </row>
    <row r="254" spans="1:8" x14ac:dyDescent="0.2">
      <c r="A254" s="45" t="str">
        <f t="shared" si="14"/>
        <v/>
      </c>
      <c r="B254" s="58"/>
      <c r="C254" s="47" t="str">
        <f t="shared" si="12"/>
        <v/>
      </c>
      <c r="D254" s="48" t="str">
        <f>IF(OR(B254="",B254=0),"",Declaration!$G$2)</f>
        <v/>
      </c>
      <c r="E254" s="46" t="str">
        <f t="shared" si="13"/>
        <v/>
      </c>
      <c r="F254" s="69" t="str">
        <f t="shared" si="15"/>
        <v/>
      </c>
      <c r="G254" s="56"/>
      <c r="H254" s="70"/>
    </row>
    <row r="255" spans="1:8" x14ac:dyDescent="0.2">
      <c r="A255" s="45" t="str">
        <f t="shared" si="14"/>
        <v/>
      </c>
      <c r="B255" s="58"/>
      <c r="C255" s="47" t="str">
        <f t="shared" si="12"/>
        <v/>
      </c>
      <c r="D255" s="48" t="str">
        <f>IF(OR(B255="",B255=0),"",Declaration!$G$2)</f>
        <v/>
      </c>
      <c r="E255" s="46" t="str">
        <f t="shared" si="13"/>
        <v/>
      </c>
      <c r="F255" s="69" t="str">
        <f t="shared" si="15"/>
        <v/>
      </c>
      <c r="G255" s="56"/>
      <c r="H255" s="70"/>
    </row>
    <row r="256" spans="1:8" x14ac:dyDescent="0.2">
      <c r="A256" s="45" t="str">
        <f t="shared" si="14"/>
        <v/>
      </c>
      <c r="B256" s="58"/>
      <c r="C256" s="47" t="str">
        <f t="shared" si="12"/>
        <v/>
      </c>
      <c r="D256" s="48" t="str">
        <f>IF(OR(B256="",B256=0),"",Declaration!$G$2)</f>
        <v/>
      </c>
      <c r="E256" s="46" t="str">
        <f t="shared" si="13"/>
        <v/>
      </c>
      <c r="F256" s="69" t="str">
        <f t="shared" si="15"/>
        <v/>
      </c>
      <c r="G256" s="56"/>
      <c r="H256" s="70"/>
    </row>
    <row r="257" spans="1:8" x14ac:dyDescent="0.2">
      <c r="A257" s="45" t="str">
        <f t="shared" si="14"/>
        <v/>
      </c>
      <c r="B257" s="58"/>
      <c r="C257" s="47" t="str">
        <f t="shared" si="12"/>
        <v/>
      </c>
      <c r="D257" s="48" t="str">
        <f>IF(OR(B257="",B257=0),"",Declaration!$G$2)</f>
        <v/>
      </c>
      <c r="E257" s="46" t="str">
        <f t="shared" si="13"/>
        <v/>
      </c>
      <c r="F257" s="69" t="str">
        <f t="shared" si="15"/>
        <v/>
      </c>
      <c r="G257" s="56"/>
      <c r="H257" s="70"/>
    </row>
    <row r="258" spans="1:8" x14ac:dyDescent="0.2">
      <c r="A258" s="45" t="str">
        <f t="shared" si="14"/>
        <v/>
      </c>
      <c r="B258" s="58"/>
      <c r="C258" s="47" t="str">
        <f t="shared" si="12"/>
        <v/>
      </c>
      <c r="D258" s="48" t="str">
        <f>IF(OR(B258="",B258=0),"",Declaration!$G$2)</f>
        <v/>
      </c>
      <c r="E258" s="46" t="str">
        <f t="shared" si="13"/>
        <v/>
      </c>
      <c r="F258" s="69" t="str">
        <f t="shared" si="15"/>
        <v/>
      </c>
      <c r="G258" s="56"/>
      <c r="H258" s="70"/>
    </row>
    <row r="259" spans="1:8" x14ac:dyDescent="0.2">
      <c r="A259" s="45" t="str">
        <f t="shared" si="14"/>
        <v/>
      </c>
      <c r="B259" s="58"/>
      <c r="C259" s="47" t="str">
        <f t="shared" si="12"/>
        <v/>
      </c>
      <c r="D259" s="48" t="str">
        <f>IF(OR(B259="",B259=0),"",Declaration!$G$2)</f>
        <v/>
      </c>
      <c r="E259" s="46" t="str">
        <f t="shared" si="13"/>
        <v/>
      </c>
      <c r="F259" s="69" t="str">
        <f t="shared" si="15"/>
        <v/>
      </c>
      <c r="G259" s="56"/>
      <c r="H259" s="70"/>
    </row>
    <row r="260" spans="1:8" x14ac:dyDescent="0.2">
      <c r="A260" s="45" t="str">
        <f t="shared" si="14"/>
        <v/>
      </c>
      <c r="B260" s="58"/>
      <c r="C260" s="47" t="str">
        <f t="shared" si="12"/>
        <v/>
      </c>
      <c r="D260" s="48" t="str">
        <f>IF(OR(B260="",B260=0),"",Declaration!$G$2)</f>
        <v/>
      </c>
      <c r="E260" s="46" t="str">
        <f t="shared" si="13"/>
        <v/>
      </c>
      <c r="F260" s="69" t="str">
        <f t="shared" si="15"/>
        <v/>
      </c>
      <c r="G260" s="56"/>
      <c r="H260" s="70"/>
    </row>
    <row r="261" spans="1:8" x14ac:dyDescent="0.2">
      <c r="A261" s="45" t="str">
        <f t="shared" si="14"/>
        <v/>
      </c>
      <c r="B261" s="58"/>
      <c r="C261" s="47" t="str">
        <f t="shared" si="12"/>
        <v/>
      </c>
      <c r="D261" s="48" t="str">
        <f>IF(OR(B261="",B261=0),"",Declaration!$G$2)</f>
        <v/>
      </c>
      <c r="E261" s="46" t="str">
        <f t="shared" si="13"/>
        <v/>
      </c>
      <c r="F261" s="69" t="str">
        <f t="shared" si="15"/>
        <v/>
      </c>
      <c r="G261" s="56"/>
      <c r="H261" s="70"/>
    </row>
    <row r="262" spans="1:8" x14ac:dyDescent="0.2">
      <c r="A262" s="45" t="str">
        <f t="shared" si="14"/>
        <v/>
      </c>
      <c r="B262" s="58"/>
      <c r="C262" s="47" t="str">
        <f t="shared" si="12"/>
        <v/>
      </c>
      <c r="D262" s="48" t="str">
        <f>IF(OR(B262="",B262=0),"",Declaration!$G$2)</f>
        <v/>
      </c>
      <c r="E262" s="46" t="str">
        <f t="shared" si="13"/>
        <v/>
      </c>
      <c r="F262" s="69" t="str">
        <f t="shared" si="15"/>
        <v/>
      </c>
      <c r="G262" s="56"/>
      <c r="H262" s="70"/>
    </row>
    <row r="263" spans="1:8" x14ac:dyDescent="0.2">
      <c r="A263" s="45" t="str">
        <f t="shared" si="14"/>
        <v/>
      </c>
      <c r="B263" s="58"/>
      <c r="C263" s="47" t="str">
        <f t="shared" si="12"/>
        <v/>
      </c>
      <c r="D263" s="48" t="str">
        <f>IF(OR(B263="",B263=0),"",Declaration!$G$2)</f>
        <v/>
      </c>
      <c r="E263" s="46" t="str">
        <f t="shared" si="13"/>
        <v/>
      </c>
      <c r="F263" s="69" t="str">
        <f t="shared" si="15"/>
        <v/>
      </c>
      <c r="G263" s="56"/>
      <c r="H263" s="70"/>
    </row>
    <row r="264" spans="1:8" x14ac:dyDescent="0.2">
      <c r="A264" s="45" t="str">
        <f t="shared" si="14"/>
        <v/>
      </c>
      <c r="B264" s="58"/>
      <c r="C264" s="47" t="str">
        <f t="shared" ref="C264:C308" si="16">IFERROR(VLOOKUP($B264,Declarations,6,FALSE),"")</f>
        <v/>
      </c>
      <c r="D264" s="48" t="str">
        <f>IF(OR(B264="",B264=0),"",Declaration!$G$2)</f>
        <v/>
      </c>
      <c r="E264" s="46" t="str">
        <f t="shared" ref="E264:E308" si="17">IF(OR(F264=0,F264="",G264=""),"",IF(OR(G264=0),CONCATENATE(F264,":",TEXT(G264,"00#")),CONCATENATE(F264,":",TEXT(G264,"0#"))))</f>
        <v/>
      </c>
      <c r="F264" s="69" t="str">
        <f t="shared" si="15"/>
        <v/>
      </c>
      <c r="G264" s="56"/>
      <c r="H264" s="70"/>
    </row>
    <row r="265" spans="1:8" x14ac:dyDescent="0.2">
      <c r="A265" s="45" t="str">
        <f t="shared" si="14"/>
        <v/>
      </c>
      <c r="B265" s="58"/>
      <c r="C265" s="47" t="str">
        <f t="shared" si="16"/>
        <v/>
      </c>
      <c r="D265" s="48" t="str">
        <f>IF(OR(B265="",B265=0),"",Declaration!$G$2)</f>
        <v/>
      </c>
      <c r="E265" s="46" t="str">
        <f t="shared" si="17"/>
        <v/>
      </c>
      <c r="F265" s="69" t="str">
        <f t="shared" si="15"/>
        <v/>
      </c>
      <c r="G265" s="56"/>
      <c r="H265" s="70"/>
    </row>
    <row r="266" spans="1:8" x14ac:dyDescent="0.2">
      <c r="A266" s="45" t="str">
        <f t="shared" ref="A266:A308" si="18">IF(OR(B266=0,B266=""),"",A265+1)</f>
        <v/>
      </c>
      <c r="B266" s="58"/>
      <c r="C266" s="47" t="str">
        <f t="shared" si="16"/>
        <v/>
      </c>
      <c r="D266" s="48" t="str">
        <f>IF(OR(B266="",B266=0),"",Declaration!$G$2)</f>
        <v/>
      </c>
      <c r="E266" s="46" t="str">
        <f t="shared" si="17"/>
        <v/>
      </c>
      <c r="F266" s="69" t="str">
        <f t="shared" ref="F266:F308" si="19">IF(OR(F265="",G265="",G266=""),"",IF(G266&lt;G265,F265+1,F265)+H266)</f>
        <v/>
      </c>
      <c r="G266" s="56"/>
      <c r="H266" s="70"/>
    </row>
    <row r="267" spans="1:8" x14ac:dyDescent="0.2">
      <c r="A267" s="45" t="str">
        <f t="shared" si="18"/>
        <v/>
      </c>
      <c r="B267" s="58"/>
      <c r="C267" s="47" t="str">
        <f t="shared" si="16"/>
        <v/>
      </c>
      <c r="D267" s="48" t="str">
        <f>IF(OR(B267="",B267=0),"",Declaration!$G$2)</f>
        <v/>
      </c>
      <c r="E267" s="46" t="str">
        <f t="shared" si="17"/>
        <v/>
      </c>
      <c r="F267" s="69" t="str">
        <f t="shared" si="19"/>
        <v/>
      </c>
      <c r="G267" s="56"/>
      <c r="H267" s="70"/>
    </row>
    <row r="268" spans="1:8" x14ac:dyDescent="0.2">
      <c r="A268" s="45" t="str">
        <f t="shared" si="18"/>
        <v/>
      </c>
      <c r="B268" s="58"/>
      <c r="C268" s="47" t="str">
        <f t="shared" si="16"/>
        <v/>
      </c>
      <c r="D268" s="48" t="str">
        <f>IF(OR(B268="",B268=0),"",Declaration!$G$2)</f>
        <v/>
      </c>
      <c r="E268" s="46" t="str">
        <f t="shared" si="17"/>
        <v/>
      </c>
      <c r="F268" s="69" t="str">
        <f t="shared" si="19"/>
        <v/>
      </c>
      <c r="G268" s="56"/>
      <c r="H268" s="70"/>
    </row>
    <row r="269" spans="1:8" x14ac:dyDescent="0.2">
      <c r="A269" s="45" t="str">
        <f t="shared" si="18"/>
        <v/>
      </c>
      <c r="B269" s="58"/>
      <c r="C269" s="47" t="str">
        <f t="shared" si="16"/>
        <v/>
      </c>
      <c r="D269" s="48" t="str">
        <f>IF(OR(B269="",B269=0),"",Declaration!$G$2)</f>
        <v/>
      </c>
      <c r="E269" s="46" t="str">
        <f t="shared" si="17"/>
        <v/>
      </c>
      <c r="F269" s="69" t="str">
        <f t="shared" si="19"/>
        <v/>
      </c>
      <c r="G269" s="56"/>
      <c r="H269" s="70"/>
    </row>
    <row r="270" spans="1:8" x14ac:dyDescent="0.2">
      <c r="A270" s="45" t="str">
        <f t="shared" si="18"/>
        <v/>
      </c>
      <c r="B270" s="58"/>
      <c r="C270" s="47" t="str">
        <f t="shared" si="16"/>
        <v/>
      </c>
      <c r="D270" s="48" t="str">
        <f>IF(OR(B270="",B270=0),"",Declaration!$G$2)</f>
        <v/>
      </c>
      <c r="E270" s="46" t="str">
        <f t="shared" si="17"/>
        <v/>
      </c>
      <c r="F270" s="69" t="str">
        <f t="shared" si="19"/>
        <v/>
      </c>
      <c r="G270" s="56"/>
      <c r="H270" s="70"/>
    </row>
    <row r="271" spans="1:8" x14ac:dyDescent="0.2">
      <c r="A271" s="45" t="str">
        <f t="shared" si="18"/>
        <v/>
      </c>
      <c r="B271" s="58"/>
      <c r="C271" s="47" t="str">
        <f t="shared" si="16"/>
        <v/>
      </c>
      <c r="D271" s="48" t="str">
        <f>IF(OR(B271="",B271=0),"",Declaration!$G$2)</f>
        <v/>
      </c>
      <c r="E271" s="46" t="str">
        <f t="shared" si="17"/>
        <v/>
      </c>
      <c r="F271" s="69" t="str">
        <f t="shared" si="19"/>
        <v/>
      </c>
      <c r="G271" s="56"/>
      <c r="H271" s="70"/>
    </row>
    <row r="272" spans="1:8" x14ac:dyDescent="0.2">
      <c r="A272" s="45" t="str">
        <f t="shared" si="18"/>
        <v/>
      </c>
      <c r="B272" s="58"/>
      <c r="C272" s="47" t="str">
        <f t="shared" si="16"/>
        <v/>
      </c>
      <c r="D272" s="48" t="str">
        <f>IF(OR(B272="",B272=0),"",Declaration!$G$2)</f>
        <v/>
      </c>
      <c r="E272" s="46" t="str">
        <f t="shared" si="17"/>
        <v/>
      </c>
      <c r="F272" s="69" t="str">
        <f t="shared" si="19"/>
        <v/>
      </c>
      <c r="G272" s="56"/>
      <c r="H272" s="70"/>
    </row>
    <row r="273" spans="1:8" x14ac:dyDescent="0.2">
      <c r="A273" s="45" t="str">
        <f t="shared" si="18"/>
        <v/>
      </c>
      <c r="B273" s="58"/>
      <c r="C273" s="47" t="str">
        <f t="shared" si="16"/>
        <v/>
      </c>
      <c r="D273" s="48" t="str">
        <f>IF(OR(B273="",B273=0),"",Declaration!$G$2)</f>
        <v/>
      </c>
      <c r="E273" s="46" t="str">
        <f t="shared" si="17"/>
        <v/>
      </c>
      <c r="F273" s="69" t="str">
        <f t="shared" si="19"/>
        <v/>
      </c>
      <c r="G273" s="56"/>
      <c r="H273" s="70"/>
    </row>
    <row r="274" spans="1:8" x14ac:dyDescent="0.2">
      <c r="A274" s="45" t="str">
        <f t="shared" si="18"/>
        <v/>
      </c>
      <c r="B274" s="58"/>
      <c r="C274" s="47" t="str">
        <f t="shared" si="16"/>
        <v/>
      </c>
      <c r="D274" s="48" t="str">
        <f>IF(OR(B274="",B274=0),"",Declaration!$G$2)</f>
        <v/>
      </c>
      <c r="E274" s="46" t="str">
        <f t="shared" si="17"/>
        <v/>
      </c>
      <c r="F274" s="69" t="str">
        <f t="shared" si="19"/>
        <v/>
      </c>
      <c r="G274" s="56"/>
      <c r="H274" s="70"/>
    </row>
    <row r="275" spans="1:8" x14ac:dyDescent="0.2">
      <c r="A275" s="45" t="str">
        <f t="shared" si="18"/>
        <v/>
      </c>
      <c r="B275" s="58"/>
      <c r="C275" s="47" t="str">
        <f t="shared" si="16"/>
        <v/>
      </c>
      <c r="D275" s="48" t="str">
        <f>IF(OR(B275="",B275=0),"",Declaration!$G$2)</f>
        <v/>
      </c>
      <c r="E275" s="46" t="str">
        <f t="shared" si="17"/>
        <v/>
      </c>
      <c r="F275" s="69" t="str">
        <f t="shared" si="19"/>
        <v/>
      </c>
      <c r="G275" s="56"/>
      <c r="H275" s="70"/>
    </row>
    <row r="276" spans="1:8" x14ac:dyDescent="0.2">
      <c r="A276" s="45" t="str">
        <f t="shared" si="18"/>
        <v/>
      </c>
      <c r="B276" s="58"/>
      <c r="C276" s="47" t="str">
        <f t="shared" si="16"/>
        <v/>
      </c>
      <c r="D276" s="48" t="str">
        <f>IF(OR(B276="",B276=0),"",Declaration!$G$2)</f>
        <v/>
      </c>
      <c r="E276" s="46" t="str">
        <f t="shared" si="17"/>
        <v/>
      </c>
      <c r="F276" s="69" t="str">
        <f t="shared" si="19"/>
        <v/>
      </c>
      <c r="G276" s="56"/>
      <c r="H276" s="70"/>
    </row>
    <row r="277" spans="1:8" x14ac:dyDescent="0.2">
      <c r="A277" s="45" t="str">
        <f t="shared" si="18"/>
        <v/>
      </c>
      <c r="B277" s="58"/>
      <c r="C277" s="47" t="str">
        <f t="shared" si="16"/>
        <v/>
      </c>
      <c r="D277" s="48" t="str">
        <f>IF(OR(B277="",B277=0),"",Declaration!$G$2)</f>
        <v/>
      </c>
      <c r="E277" s="46" t="str">
        <f t="shared" si="17"/>
        <v/>
      </c>
      <c r="F277" s="69" t="str">
        <f t="shared" si="19"/>
        <v/>
      </c>
      <c r="G277" s="56"/>
      <c r="H277" s="70"/>
    </row>
    <row r="278" spans="1:8" x14ac:dyDescent="0.2">
      <c r="A278" s="45" t="str">
        <f t="shared" si="18"/>
        <v/>
      </c>
      <c r="B278" s="58"/>
      <c r="C278" s="47" t="str">
        <f t="shared" si="16"/>
        <v/>
      </c>
      <c r="D278" s="48" t="str">
        <f>IF(OR(B278="",B278=0),"",Declaration!$G$2)</f>
        <v/>
      </c>
      <c r="E278" s="46" t="str">
        <f t="shared" si="17"/>
        <v/>
      </c>
      <c r="F278" s="69" t="str">
        <f t="shared" si="19"/>
        <v/>
      </c>
      <c r="G278" s="56"/>
      <c r="H278" s="70"/>
    </row>
    <row r="279" spans="1:8" x14ac:dyDescent="0.2">
      <c r="A279" s="45" t="str">
        <f t="shared" si="18"/>
        <v/>
      </c>
      <c r="B279" s="58"/>
      <c r="C279" s="47" t="str">
        <f t="shared" si="16"/>
        <v/>
      </c>
      <c r="D279" s="48" t="str">
        <f>IF(OR(B279="",B279=0),"",Declaration!$G$2)</f>
        <v/>
      </c>
      <c r="E279" s="46" t="str">
        <f t="shared" si="17"/>
        <v/>
      </c>
      <c r="F279" s="69" t="str">
        <f t="shared" si="19"/>
        <v/>
      </c>
      <c r="G279" s="56"/>
      <c r="H279" s="70"/>
    </row>
    <row r="280" spans="1:8" x14ac:dyDescent="0.2">
      <c r="A280" s="45" t="str">
        <f t="shared" si="18"/>
        <v/>
      </c>
      <c r="B280" s="58"/>
      <c r="C280" s="47" t="str">
        <f t="shared" si="16"/>
        <v/>
      </c>
      <c r="D280" s="48" t="str">
        <f>IF(OR(B280="",B280=0),"",Declaration!$G$2)</f>
        <v/>
      </c>
      <c r="E280" s="46" t="str">
        <f t="shared" si="17"/>
        <v/>
      </c>
      <c r="F280" s="69" t="str">
        <f t="shared" si="19"/>
        <v/>
      </c>
      <c r="G280" s="56"/>
      <c r="H280" s="70"/>
    </row>
    <row r="281" spans="1:8" x14ac:dyDescent="0.2">
      <c r="A281" s="45" t="str">
        <f t="shared" si="18"/>
        <v/>
      </c>
      <c r="B281" s="58"/>
      <c r="C281" s="47" t="str">
        <f t="shared" si="16"/>
        <v/>
      </c>
      <c r="D281" s="48" t="str">
        <f>IF(OR(B281="",B281=0),"",Declaration!$G$2)</f>
        <v/>
      </c>
      <c r="E281" s="46" t="str">
        <f t="shared" si="17"/>
        <v/>
      </c>
      <c r="F281" s="69" t="str">
        <f t="shared" si="19"/>
        <v/>
      </c>
      <c r="G281" s="56"/>
      <c r="H281" s="70"/>
    </row>
    <row r="282" spans="1:8" x14ac:dyDescent="0.2">
      <c r="A282" s="45" t="str">
        <f t="shared" si="18"/>
        <v/>
      </c>
      <c r="B282" s="58"/>
      <c r="C282" s="47" t="str">
        <f t="shared" si="16"/>
        <v/>
      </c>
      <c r="D282" s="48" t="str">
        <f>IF(OR(B282="",B282=0),"",Declaration!$G$2)</f>
        <v/>
      </c>
      <c r="E282" s="46" t="str">
        <f t="shared" si="17"/>
        <v/>
      </c>
      <c r="F282" s="69" t="str">
        <f t="shared" si="19"/>
        <v/>
      </c>
      <c r="G282" s="56"/>
      <c r="H282" s="70"/>
    </row>
    <row r="283" spans="1:8" x14ac:dyDescent="0.2">
      <c r="A283" s="45" t="str">
        <f t="shared" si="18"/>
        <v/>
      </c>
      <c r="B283" s="58"/>
      <c r="C283" s="47" t="str">
        <f t="shared" si="16"/>
        <v/>
      </c>
      <c r="D283" s="48" t="str">
        <f>IF(OR(B283="",B283=0),"",Declaration!$G$2)</f>
        <v/>
      </c>
      <c r="E283" s="46" t="str">
        <f t="shared" si="17"/>
        <v/>
      </c>
      <c r="F283" s="69" t="str">
        <f t="shared" si="19"/>
        <v/>
      </c>
      <c r="G283" s="56"/>
      <c r="H283" s="70"/>
    </row>
    <row r="284" spans="1:8" x14ac:dyDescent="0.2">
      <c r="A284" s="45" t="str">
        <f t="shared" si="18"/>
        <v/>
      </c>
      <c r="B284" s="58"/>
      <c r="C284" s="47" t="str">
        <f t="shared" si="16"/>
        <v/>
      </c>
      <c r="D284" s="48" t="str">
        <f>IF(OR(B284="",B284=0),"",Declaration!$G$2)</f>
        <v/>
      </c>
      <c r="E284" s="46" t="str">
        <f t="shared" si="17"/>
        <v/>
      </c>
      <c r="F284" s="69" t="str">
        <f t="shared" si="19"/>
        <v/>
      </c>
      <c r="G284" s="56"/>
      <c r="H284" s="70"/>
    </row>
    <row r="285" spans="1:8" x14ac:dyDescent="0.2">
      <c r="A285" s="45" t="str">
        <f t="shared" si="18"/>
        <v/>
      </c>
      <c r="B285" s="58"/>
      <c r="C285" s="47" t="str">
        <f t="shared" si="16"/>
        <v/>
      </c>
      <c r="D285" s="48" t="str">
        <f>IF(OR(B285="",B285=0),"",Declaration!$G$2)</f>
        <v/>
      </c>
      <c r="E285" s="46" t="str">
        <f t="shared" si="17"/>
        <v/>
      </c>
      <c r="F285" s="69" t="str">
        <f t="shared" si="19"/>
        <v/>
      </c>
      <c r="G285" s="56"/>
      <c r="H285" s="70"/>
    </row>
    <row r="286" spans="1:8" x14ac:dyDescent="0.2">
      <c r="A286" s="45" t="str">
        <f t="shared" si="18"/>
        <v/>
      </c>
      <c r="B286" s="58"/>
      <c r="C286" s="47" t="str">
        <f t="shared" si="16"/>
        <v/>
      </c>
      <c r="D286" s="48" t="str">
        <f>IF(OR(B286="",B286=0),"",Declaration!$G$2)</f>
        <v/>
      </c>
      <c r="E286" s="46" t="str">
        <f t="shared" si="17"/>
        <v/>
      </c>
      <c r="F286" s="69" t="str">
        <f t="shared" si="19"/>
        <v/>
      </c>
      <c r="G286" s="56"/>
      <c r="H286" s="70"/>
    </row>
    <row r="287" spans="1:8" x14ac:dyDescent="0.2">
      <c r="A287" s="45" t="str">
        <f t="shared" si="18"/>
        <v/>
      </c>
      <c r="B287" s="58"/>
      <c r="C287" s="47" t="str">
        <f t="shared" si="16"/>
        <v/>
      </c>
      <c r="D287" s="48" t="str">
        <f>IF(OR(B287="",B287=0),"",Declaration!$G$2)</f>
        <v/>
      </c>
      <c r="E287" s="46" t="str">
        <f t="shared" si="17"/>
        <v/>
      </c>
      <c r="F287" s="69" t="str">
        <f t="shared" si="19"/>
        <v/>
      </c>
      <c r="G287" s="56"/>
      <c r="H287" s="70"/>
    </row>
    <row r="288" spans="1:8" x14ac:dyDescent="0.2">
      <c r="A288" s="45" t="str">
        <f t="shared" si="18"/>
        <v/>
      </c>
      <c r="B288" s="58"/>
      <c r="C288" s="47" t="str">
        <f t="shared" si="16"/>
        <v/>
      </c>
      <c r="D288" s="48" t="str">
        <f>IF(OR(B288="",B288=0),"",Declaration!$G$2)</f>
        <v/>
      </c>
      <c r="E288" s="46" t="str">
        <f t="shared" si="17"/>
        <v/>
      </c>
      <c r="F288" s="69" t="str">
        <f t="shared" si="19"/>
        <v/>
      </c>
      <c r="G288" s="56"/>
      <c r="H288" s="70"/>
    </row>
    <row r="289" spans="1:8" x14ac:dyDescent="0.2">
      <c r="A289" s="45" t="str">
        <f t="shared" si="18"/>
        <v/>
      </c>
      <c r="B289" s="58"/>
      <c r="C289" s="47" t="str">
        <f t="shared" si="16"/>
        <v/>
      </c>
      <c r="D289" s="48" t="str">
        <f>IF(OR(B289="",B289=0),"",Declaration!$G$2)</f>
        <v/>
      </c>
      <c r="E289" s="46" t="str">
        <f t="shared" si="17"/>
        <v/>
      </c>
      <c r="F289" s="69" t="str">
        <f t="shared" si="19"/>
        <v/>
      </c>
      <c r="G289" s="56"/>
      <c r="H289" s="70"/>
    </row>
    <row r="290" spans="1:8" x14ac:dyDescent="0.2">
      <c r="A290" s="45" t="str">
        <f t="shared" si="18"/>
        <v/>
      </c>
      <c r="B290" s="58"/>
      <c r="C290" s="47" t="str">
        <f t="shared" si="16"/>
        <v/>
      </c>
      <c r="D290" s="48" t="str">
        <f>IF(OR(B290="",B290=0),"",Declaration!$G$2)</f>
        <v/>
      </c>
      <c r="E290" s="46" t="str">
        <f t="shared" si="17"/>
        <v/>
      </c>
      <c r="F290" s="69" t="str">
        <f t="shared" si="19"/>
        <v/>
      </c>
      <c r="G290" s="56"/>
      <c r="H290" s="70"/>
    </row>
    <row r="291" spans="1:8" x14ac:dyDescent="0.2">
      <c r="A291" s="45" t="str">
        <f t="shared" si="18"/>
        <v/>
      </c>
      <c r="B291" s="58"/>
      <c r="C291" s="47" t="str">
        <f t="shared" si="16"/>
        <v/>
      </c>
      <c r="D291" s="48" t="str">
        <f>IF(OR(B291="",B291=0),"",Declaration!$G$2)</f>
        <v/>
      </c>
      <c r="E291" s="46" t="str">
        <f t="shared" si="17"/>
        <v/>
      </c>
      <c r="F291" s="69" t="str">
        <f t="shared" si="19"/>
        <v/>
      </c>
      <c r="G291" s="56"/>
      <c r="H291" s="70"/>
    </row>
    <row r="292" spans="1:8" x14ac:dyDescent="0.2">
      <c r="A292" s="45" t="str">
        <f t="shared" si="18"/>
        <v/>
      </c>
      <c r="B292" s="58"/>
      <c r="C292" s="47" t="str">
        <f t="shared" si="16"/>
        <v/>
      </c>
      <c r="D292" s="48" t="str">
        <f>IF(OR(B292="",B292=0),"",Declaration!$G$2)</f>
        <v/>
      </c>
      <c r="E292" s="46" t="str">
        <f t="shared" si="17"/>
        <v/>
      </c>
      <c r="F292" s="69" t="str">
        <f t="shared" si="19"/>
        <v/>
      </c>
      <c r="G292" s="56"/>
      <c r="H292" s="70"/>
    </row>
    <row r="293" spans="1:8" x14ac:dyDescent="0.2">
      <c r="A293" s="45" t="str">
        <f t="shared" si="18"/>
        <v/>
      </c>
      <c r="B293" s="58"/>
      <c r="C293" s="47" t="str">
        <f t="shared" si="16"/>
        <v/>
      </c>
      <c r="D293" s="48" t="str">
        <f>IF(OR(B293="",B293=0),"",Declaration!$G$2)</f>
        <v/>
      </c>
      <c r="E293" s="46" t="str">
        <f t="shared" si="17"/>
        <v/>
      </c>
      <c r="F293" s="69" t="str">
        <f t="shared" si="19"/>
        <v/>
      </c>
      <c r="G293" s="56"/>
      <c r="H293" s="70"/>
    </row>
    <row r="294" spans="1:8" x14ac:dyDescent="0.2">
      <c r="A294" s="45" t="str">
        <f t="shared" si="18"/>
        <v/>
      </c>
      <c r="B294" s="58"/>
      <c r="C294" s="47" t="str">
        <f t="shared" si="16"/>
        <v/>
      </c>
      <c r="D294" s="48" t="str">
        <f>IF(OR(B294="",B294=0),"",Declaration!$G$2)</f>
        <v/>
      </c>
      <c r="E294" s="46" t="str">
        <f t="shared" si="17"/>
        <v/>
      </c>
      <c r="F294" s="69" t="str">
        <f t="shared" si="19"/>
        <v/>
      </c>
      <c r="G294" s="56"/>
      <c r="H294" s="70"/>
    </row>
    <row r="295" spans="1:8" x14ac:dyDescent="0.2">
      <c r="A295" s="45" t="str">
        <f t="shared" si="18"/>
        <v/>
      </c>
      <c r="B295" s="58"/>
      <c r="C295" s="47" t="str">
        <f t="shared" si="16"/>
        <v/>
      </c>
      <c r="D295" s="48" t="str">
        <f>IF(OR(B295="",B295=0),"",Declaration!$G$2)</f>
        <v/>
      </c>
      <c r="E295" s="46" t="str">
        <f t="shared" si="17"/>
        <v/>
      </c>
      <c r="F295" s="69" t="str">
        <f t="shared" si="19"/>
        <v/>
      </c>
      <c r="G295" s="56"/>
      <c r="H295" s="70"/>
    </row>
    <row r="296" spans="1:8" x14ac:dyDescent="0.2">
      <c r="A296" s="45" t="str">
        <f t="shared" si="18"/>
        <v/>
      </c>
      <c r="B296" s="58"/>
      <c r="C296" s="47" t="str">
        <f t="shared" si="16"/>
        <v/>
      </c>
      <c r="D296" s="48" t="str">
        <f>IF(OR(B296="",B296=0),"",Declaration!$G$2)</f>
        <v/>
      </c>
      <c r="E296" s="46" t="str">
        <f t="shared" si="17"/>
        <v/>
      </c>
      <c r="F296" s="69" t="str">
        <f t="shared" si="19"/>
        <v/>
      </c>
      <c r="G296" s="56"/>
      <c r="H296" s="70"/>
    </row>
    <row r="297" spans="1:8" x14ac:dyDescent="0.2">
      <c r="A297" s="45" t="str">
        <f t="shared" si="18"/>
        <v/>
      </c>
      <c r="B297" s="58"/>
      <c r="C297" s="47" t="str">
        <f t="shared" si="16"/>
        <v/>
      </c>
      <c r="D297" s="48" t="str">
        <f>IF(OR(B297="",B297=0),"",Declaration!$G$2)</f>
        <v/>
      </c>
      <c r="E297" s="46" t="str">
        <f t="shared" si="17"/>
        <v/>
      </c>
      <c r="F297" s="69" t="str">
        <f t="shared" si="19"/>
        <v/>
      </c>
      <c r="G297" s="56"/>
      <c r="H297" s="70"/>
    </row>
    <row r="298" spans="1:8" x14ac:dyDescent="0.2">
      <c r="A298" s="45" t="str">
        <f t="shared" si="18"/>
        <v/>
      </c>
      <c r="B298" s="58"/>
      <c r="C298" s="47" t="str">
        <f t="shared" si="16"/>
        <v/>
      </c>
      <c r="D298" s="48" t="str">
        <f>IF(OR(B298="",B298=0),"",Declaration!$G$2)</f>
        <v/>
      </c>
      <c r="E298" s="46" t="str">
        <f t="shared" si="17"/>
        <v/>
      </c>
      <c r="F298" s="69" t="str">
        <f t="shared" si="19"/>
        <v/>
      </c>
      <c r="G298" s="56"/>
      <c r="H298" s="70"/>
    </row>
    <row r="299" spans="1:8" x14ac:dyDescent="0.2">
      <c r="A299" s="45" t="str">
        <f t="shared" si="18"/>
        <v/>
      </c>
      <c r="B299" s="58"/>
      <c r="C299" s="47" t="str">
        <f t="shared" si="16"/>
        <v/>
      </c>
      <c r="D299" s="48" t="str">
        <f>IF(OR(B299="",B299=0),"",Declaration!$G$2)</f>
        <v/>
      </c>
      <c r="E299" s="46" t="str">
        <f t="shared" si="17"/>
        <v/>
      </c>
      <c r="F299" s="69" t="str">
        <f t="shared" si="19"/>
        <v/>
      </c>
      <c r="G299" s="56"/>
      <c r="H299" s="70"/>
    </row>
    <row r="300" spans="1:8" x14ac:dyDescent="0.2">
      <c r="A300" s="45" t="str">
        <f t="shared" si="18"/>
        <v/>
      </c>
      <c r="B300" s="58"/>
      <c r="C300" s="47" t="str">
        <f t="shared" si="16"/>
        <v/>
      </c>
      <c r="D300" s="48" t="str">
        <f>IF(OR(B300="",B300=0),"",Declaration!$G$2)</f>
        <v/>
      </c>
      <c r="E300" s="46" t="str">
        <f t="shared" si="17"/>
        <v/>
      </c>
      <c r="F300" s="69" t="str">
        <f t="shared" si="19"/>
        <v/>
      </c>
      <c r="G300" s="56"/>
      <c r="H300" s="70"/>
    </row>
    <row r="301" spans="1:8" x14ac:dyDescent="0.2">
      <c r="A301" s="45" t="str">
        <f t="shared" si="18"/>
        <v/>
      </c>
      <c r="B301" s="58"/>
      <c r="C301" s="47" t="str">
        <f t="shared" si="16"/>
        <v/>
      </c>
      <c r="D301" s="48" t="str">
        <f>IF(OR(B301="",B301=0),"",Declaration!$G$2)</f>
        <v/>
      </c>
      <c r="E301" s="46" t="str">
        <f t="shared" si="17"/>
        <v/>
      </c>
      <c r="F301" s="69" t="str">
        <f t="shared" si="19"/>
        <v/>
      </c>
      <c r="G301" s="56"/>
      <c r="H301" s="70"/>
    </row>
    <row r="302" spans="1:8" x14ac:dyDescent="0.2">
      <c r="A302" s="45" t="str">
        <f t="shared" si="18"/>
        <v/>
      </c>
      <c r="B302" s="58"/>
      <c r="C302" s="47" t="str">
        <f t="shared" si="16"/>
        <v/>
      </c>
      <c r="D302" s="48" t="str">
        <f>IF(OR(B302="",B302=0),"",Declaration!$G$2)</f>
        <v/>
      </c>
      <c r="E302" s="46" t="str">
        <f t="shared" si="17"/>
        <v/>
      </c>
      <c r="F302" s="69" t="str">
        <f t="shared" si="19"/>
        <v/>
      </c>
      <c r="G302" s="56"/>
      <c r="H302" s="70"/>
    </row>
    <row r="303" spans="1:8" x14ac:dyDescent="0.2">
      <c r="A303" s="45" t="str">
        <f t="shared" si="18"/>
        <v/>
      </c>
      <c r="B303" s="58"/>
      <c r="C303" s="47" t="str">
        <f t="shared" si="16"/>
        <v/>
      </c>
      <c r="D303" s="48" t="str">
        <f>IF(OR(B303="",B303=0),"",Declaration!$G$2)</f>
        <v/>
      </c>
      <c r="E303" s="46" t="str">
        <f t="shared" si="17"/>
        <v/>
      </c>
      <c r="F303" s="69" t="str">
        <f t="shared" si="19"/>
        <v/>
      </c>
      <c r="G303" s="56"/>
      <c r="H303" s="70"/>
    </row>
    <row r="304" spans="1:8" x14ac:dyDescent="0.2">
      <c r="A304" s="45" t="str">
        <f t="shared" si="18"/>
        <v/>
      </c>
      <c r="B304" s="58"/>
      <c r="C304" s="47" t="str">
        <f t="shared" si="16"/>
        <v/>
      </c>
      <c r="D304" s="48" t="str">
        <f>IF(OR(B304="",B304=0),"",Declaration!$G$2)</f>
        <v/>
      </c>
      <c r="E304" s="46" t="str">
        <f t="shared" si="17"/>
        <v/>
      </c>
      <c r="F304" s="69" t="str">
        <f t="shared" si="19"/>
        <v/>
      </c>
      <c r="G304" s="56"/>
      <c r="H304" s="70"/>
    </row>
    <row r="305" spans="1:8" x14ac:dyDescent="0.2">
      <c r="A305" s="45" t="str">
        <f t="shared" si="18"/>
        <v/>
      </c>
      <c r="B305" s="58"/>
      <c r="C305" s="47" t="str">
        <f t="shared" si="16"/>
        <v/>
      </c>
      <c r="D305" s="48" t="str">
        <f>IF(OR(B305="",B305=0),"",Declaration!$G$2)</f>
        <v/>
      </c>
      <c r="E305" s="46" t="str">
        <f t="shared" si="17"/>
        <v/>
      </c>
      <c r="F305" s="69" t="str">
        <f t="shared" si="19"/>
        <v/>
      </c>
      <c r="G305" s="56"/>
      <c r="H305" s="70"/>
    </row>
    <row r="306" spans="1:8" x14ac:dyDescent="0.2">
      <c r="A306" s="45" t="str">
        <f t="shared" si="18"/>
        <v/>
      </c>
      <c r="B306" s="58"/>
      <c r="C306" s="47" t="str">
        <f t="shared" si="16"/>
        <v/>
      </c>
      <c r="D306" s="48" t="str">
        <f>IF(OR(B306="",B306=0),"",Declaration!$G$2)</f>
        <v/>
      </c>
      <c r="E306" s="46" t="str">
        <f t="shared" si="17"/>
        <v/>
      </c>
      <c r="F306" s="69" t="str">
        <f t="shared" si="19"/>
        <v/>
      </c>
      <c r="G306" s="56"/>
      <c r="H306" s="70"/>
    </row>
    <row r="307" spans="1:8" x14ac:dyDescent="0.2">
      <c r="A307" s="45" t="str">
        <f t="shared" si="18"/>
        <v/>
      </c>
      <c r="B307" s="58"/>
      <c r="C307" s="47" t="str">
        <f t="shared" si="16"/>
        <v/>
      </c>
      <c r="D307" s="48" t="str">
        <f>IF(OR(B307="",B307=0),"",Declaration!$G$2)</f>
        <v/>
      </c>
      <c r="E307" s="46" t="str">
        <f t="shared" si="17"/>
        <v/>
      </c>
      <c r="F307" s="69" t="str">
        <f t="shared" si="19"/>
        <v/>
      </c>
      <c r="G307" s="56"/>
      <c r="H307" s="70"/>
    </row>
    <row r="308" spans="1:8" x14ac:dyDescent="0.2">
      <c r="A308" s="45" t="str">
        <f t="shared" si="18"/>
        <v/>
      </c>
      <c r="B308" s="58"/>
      <c r="C308" s="47" t="str">
        <f t="shared" si="16"/>
        <v/>
      </c>
      <c r="D308" s="48" t="str">
        <f>IF(OR(B308="",B308=0),"",Declaration!$G$2)</f>
        <v/>
      </c>
      <c r="E308" s="46" t="str">
        <f t="shared" si="17"/>
        <v/>
      </c>
      <c r="F308" s="69" t="str">
        <f t="shared" si="19"/>
        <v/>
      </c>
      <c r="G308" s="56"/>
      <c r="H308" s="70"/>
    </row>
  </sheetData>
  <sheetProtection selectLockedCells="1"/>
  <mergeCells count="14">
    <mergeCell ref="M3:N4"/>
    <mergeCell ref="A6:G6"/>
    <mergeCell ref="I6:R6"/>
    <mergeCell ref="I5:J5"/>
    <mergeCell ref="C1:E1"/>
    <mergeCell ref="C3:E3"/>
    <mergeCell ref="C5:E5"/>
    <mergeCell ref="I1:I2"/>
    <mergeCell ref="J1:K2"/>
    <mergeCell ref="L1:L2"/>
    <mergeCell ref="M1:N2"/>
    <mergeCell ref="I3:I4"/>
    <mergeCell ref="J3:K4"/>
    <mergeCell ref="L3:L4"/>
  </mergeCells>
  <conditionalFormatting sqref="B8:B308">
    <cfRule type="duplicateValues" dxfId="1" priority="3"/>
  </conditionalFormatting>
  <conditionalFormatting sqref="F8:G8 G7">
    <cfRule type="notContainsBlanks" dxfId="0" priority="1">
      <formula>LEN(TRIM(F7))&gt;0</formula>
    </cfRule>
  </conditionalFormatting>
  <hyperlinks>
    <hyperlink ref="I5" location="Dashboard!A1" display="dashboard" xr:uid="{282CF144-3D9D-4BBB-8070-2D1BC155B5C9}"/>
  </hyperlinks>
  <printOptions horizontalCentered="1"/>
  <pageMargins left="0.19685039370078741" right="0.19685039370078741" top="0.19685039370078741" bottom="0.39370078740157483" header="0.19685039370078741" footer="0.19685039370078741"/>
  <pageSetup paperSize="9" fitToHeight="0" orientation="portrait" r:id="rId1"/>
  <headerFooter alignWithMargins="0">
    <oddFooter>&amp;L&amp;"-,Bold"&amp;8&amp;K01+000&amp;D : Page &amp;P of &amp;N&amp;R&amp;"-,Italic"&amp;8&amp;K01+000
&amp;F : &amp;A
&amp;"-,Bold Italic"WELSH ATHLETICS&amp;"-,Italic"  ATHLETAU CYMRU 02920 644870</oddFooter>
  </headerFooter>
  <rowBreaks count="1" manualBreakCount="1">
    <brk id="106" max="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0730-2416-4949-9119-3F5823A70D31}">
  <sheetPr codeName="Sheet2">
    <tabColor rgb="FFFF0000"/>
  </sheetPr>
  <dimension ref="A1:AK303"/>
  <sheetViews>
    <sheetView workbookViewId="0">
      <selection activeCell="B4" sqref="B4:E27"/>
    </sheetView>
  </sheetViews>
  <sheetFormatPr defaultRowHeight="12.75" x14ac:dyDescent="0.2"/>
  <cols>
    <col min="1" max="1" width="9.140625" style="85"/>
    <col min="2" max="2" width="15.42578125" style="85" bestFit="1" customWidth="1"/>
    <col min="3" max="3" width="13.85546875" style="85" bestFit="1" customWidth="1"/>
    <col min="4" max="5" width="15.7109375" style="85" customWidth="1"/>
    <col min="6" max="7" width="9.140625" style="86"/>
    <col min="8" max="8" width="2.28515625" style="85" customWidth="1"/>
    <col min="9" max="9" width="9.140625" style="85"/>
    <col min="10" max="10" width="15.42578125" style="85" bestFit="1" customWidth="1"/>
    <col min="11" max="11" width="13.85546875" style="85" bestFit="1" customWidth="1"/>
    <col min="12" max="12" width="15.7109375" style="85" customWidth="1"/>
    <col min="13" max="13" width="9.140625" style="85"/>
    <col min="14" max="14" width="2.28515625" style="85" customWidth="1"/>
    <col min="15" max="15" width="9.140625" style="85"/>
    <col min="16" max="16" width="15.42578125" style="85" bestFit="1" customWidth="1"/>
    <col min="17" max="17" width="13.85546875" style="85" bestFit="1" customWidth="1"/>
    <col min="18" max="18" width="15.7109375" style="85" customWidth="1"/>
    <col min="19" max="19" width="9.140625" style="85"/>
    <col min="20" max="20" width="2.28515625" style="85" customWidth="1"/>
    <col min="21" max="21" width="9.140625" style="85"/>
    <col min="22" max="22" width="15.42578125" style="85" bestFit="1" customWidth="1"/>
    <col min="23" max="23" width="13.85546875" style="85" bestFit="1" customWidth="1"/>
    <col min="24" max="24" width="15.7109375" style="85" customWidth="1"/>
    <col min="25" max="25" width="9.140625" style="85"/>
    <col min="26" max="26" width="2.28515625" style="85" customWidth="1"/>
    <col min="27" max="27" width="9.140625" style="85"/>
    <col min="28" max="28" width="15.42578125" style="85" bestFit="1" customWidth="1"/>
    <col min="29" max="29" width="13.85546875" style="85" bestFit="1" customWidth="1"/>
    <col min="30" max="30" width="15.7109375" style="85" customWidth="1"/>
    <col min="31" max="31" width="9.140625" style="85"/>
    <col min="32" max="32" width="2.28515625" style="85" customWidth="1"/>
    <col min="33" max="33" width="9.140625" style="85"/>
    <col min="34" max="34" width="15.42578125" style="85" bestFit="1" customWidth="1"/>
    <col min="35" max="35" width="13.85546875" style="85" bestFit="1" customWidth="1"/>
    <col min="36" max="36" width="15.7109375" style="85" customWidth="1"/>
    <col min="37" max="16384" width="9.140625" style="85"/>
  </cols>
  <sheetData>
    <row r="1" spans="1:37" s="25" customFormat="1" ht="15.75" x14ac:dyDescent="0.2">
      <c r="A1" s="143" t="str">
        <f>Dashboard!$A$4</f>
        <v>Yr 7 &amp; 8 Girls (Under 13)</v>
      </c>
      <c r="B1" s="143"/>
      <c r="C1" s="143"/>
      <c r="D1" s="143"/>
      <c r="E1" s="143"/>
      <c r="F1" s="143"/>
      <c r="I1" s="143" t="str">
        <f>Dashboard!$A$5</f>
        <v>Yr 7 &amp; 8 Boys (Under 13)</v>
      </c>
      <c r="J1" s="143"/>
      <c r="K1" s="143"/>
      <c r="L1" s="143"/>
      <c r="M1" s="143"/>
      <c r="O1" s="143" t="str">
        <f>Dashboard!$A$6</f>
        <v>Yr9 &amp; 10 Girls (Under 15)</v>
      </c>
      <c r="P1" s="143"/>
      <c r="Q1" s="143"/>
      <c r="R1" s="143"/>
      <c r="S1" s="143"/>
      <c r="U1" s="143" t="str">
        <f>Dashboard!$A$7</f>
        <v>Yr9 &amp; 10 Boys (Under 15)</v>
      </c>
      <c r="V1" s="143"/>
      <c r="W1" s="143"/>
      <c r="X1" s="143"/>
      <c r="Y1" s="143"/>
      <c r="AA1" s="143" t="str">
        <f>Dashboard!$A$8</f>
        <v>Yr11 &amp; 12 Girls (Under 17) &amp; Yr 13 &amp; 14 Girls (Under 20)</v>
      </c>
      <c r="AB1" s="143"/>
      <c r="AC1" s="143"/>
      <c r="AD1" s="143"/>
      <c r="AE1" s="143"/>
      <c r="AG1" s="143" t="str">
        <f>Dashboard!$A$9</f>
        <v>Yr11 &amp; 12 Boys (Under 17) &amp; Yr 13 &amp; 14 Boys (Under 20)</v>
      </c>
      <c r="AH1" s="143"/>
      <c r="AI1" s="143"/>
      <c r="AJ1" s="143"/>
      <c r="AK1" s="143"/>
    </row>
    <row r="2" spans="1:37" x14ac:dyDescent="0.2">
      <c r="B2" s="144" t="s">
        <v>50</v>
      </c>
      <c r="C2" s="144"/>
      <c r="D2" s="144"/>
      <c r="E2" s="144"/>
      <c r="F2" s="144"/>
      <c r="G2" s="144"/>
      <c r="J2" s="144" t="s">
        <v>50</v>
      </c>
      <c r="K2" s="144"/>
      <c r="L2" s="144"/>
      <c r="M2" s="144"/>
      <c r="P2" s="144" t="s">
        <v>50</v>
      </c>
      <c r="Q2" s="144"/>
      <c r="R2" s="144"/>
      <c r="S2" s="144"/>
      <c r="V2" s="144" t="s">
        <v>50</v>
      </c>
      <c r="W2" s="144"/>
      <c r="X2" s="144"/>
      <c r="Y2" s="144"/>
      <c r="AB2" s="144" t="s">
        <v>50</v>
      </c>
      <c r="AC2" s="144"/>
      <c r="AD2" s="144"/>
      <c r="AE2" s="144"/>
      <c r="AH2" s="144" t="s">
        <v>50</v>
      </c>
      <c r="AI2" s="144"/>
      <c r="AJ2" s="144"/>
      <c r="AK2" s="144"/>
    </row>
    <row r="3" spans="1:37" x14ac:dyDescent="0.2">
      <c r="A3" s="88" t="s">
        <v>0</v>
      </c>
      <c r="B3" s="88" t="s">
        <v>47</v>
      </c>
      <c r="C3" s="88" t="s">
        <v>48</v>
      </c>
      <c r="D3" s="88" t="s">
        <v>49</v>
      </c>
      <c r="E3" s="91" t="s">
        <v>52</v>
      </c>
      <c r="F3" s="91" t="s">
        <v>1</v>
      </c>
      <c r="G3" s="91" t="s">
        <v>51</v>
      </c>
      <c r="I3" s="88" t="s">
        <v>0</v>
      </c>
      <c r="J3" s="88" t="s">
        <v>47</v>
      </c>
      <c r="K3" s="88" t="s">
        <v>48</v>
      </c>
      <c r="L3" s="88" t="s">
        <v>49</v>
      </c>
      <c r="M3" s="88" t="s">
        <v>1</v>
      </c>
      <c r="O3" s="88" t="s">
        <v>0</v>
      </c>
      <c r="P3" s="88" t="s">
        <v>47</v>
      </c>
      <c r="Q3" s="88" t="s">
        <v>48</v>
      </c>
      <c r="R3" s="88" t="s">
        <v>49</v>
      </c>
      <c r="S3" s="88" t="s">
        <v>1</v>
      </c>
      <c r="U3" s="88" t="s">
        <v>0</v>
      </c>
      <c r="V3" s="88" t="s">
        <v>47</v>
      </c>
      <c r="W3" s="88" t="s">
        <v>48</v>
      </c>
      <c r="X3" s="88" t="s">
        <v>49</v>
      </c>
      <c r="Y3" s="88" t="s">
        <v>1</v>
      </c>
      <c r="AA3" s="88" t="s">
        <v>0</v>
      </c>
      <c r="AB3" s="88" t="s">
        <v>47</v>
      </c>
      <c r="AC3" s="88" t="s">
        <v>48</v>
      </c>
      <c r="AD3" s="88" t="s">
        <v>49</v>
      </c>
      <c r="AE3" s="88" t="s">
        <v>1</v>
      </c>
      <c r="AG3" s="88" t="s">
        <v>0</v>
      </c>
      <c r="AH3" s="88" t="s">
        <v>47</v>
      </c>
      <c r="AI3" s="88" t="s">
        <v>48</v>
      </c>
      <c r="AJ3" s="88" t="s">
        <v>49</v>
      </c>
      <c r="AK3" s="88" t="s">
        <v>1</v>
      </c>
    </row>
    <row r="4" spans="1:37" x14ac:dyDescent="0.2">
      <c r="A4" s="87">
        <f>IF('(Yr 7-8-Girls) RESULTS'!$B8="","",'(Yr 7-8-Girls) RESULTS'!$B8)</f>
        <v>1</v>
      </c>
      <c r="B4" s="87" t="str">
        <f>IF(OR(A4="",A4=0),"",VLOOKUP(A4,Declaration!$A$4:$E$1003,2,FALSE))</f>
        <v>Jessica</v>
      </c>
      <c r="C4" s="87" t="str">
        <f>IF(OR(A4="",A4=0),"",VLOOKUP(A4,Declaration!$A$4:$E$1003,3,FALSE))</f>
        <v>Edwards</v>
      </c>
      <c r="D4" s="87" t="str">
        <f>IF(A4="","",Declaration!$G$2)</f>
        <v>Llangatwg</v>
      </c>
      <c r="E4" s="90" t="str">
        <f>IF(A4="","","Y7-Y8G")</f>
        <v>Y7-Y8G</v>
      </c>
      <c r="F4" s="90" t="str">
        <f>IF(A4="","","U13G")</f>
        <v>U13G</v>
      </c>
      <c r="G4" s="90" t="str">
        <f>IF('(Yr 7-8-Girls) RESULTS'!$E8="","",'(Yr 7-8-Girls) RESULTS'!$E8)</f>
        <v>8:58</v>
      </c>
      <c r="I4" s="87" t="str">
        <f>IF('(Yr 7-8-Boys) RESULTS'!$B8="","",'(Yr 7-8-Boys) RESULTS'!$B8)</f>
        <v/>
      </c>
      <c r="J4" s="87" t="str">
        <f>IF(OR(I4="",I4=0),"",VLOOKUP(I4,Declaration!$A$4:$E$1003,2,FALSE))</f>
        <v/>
      </c>
      <c r="K4" s="87" t="str">
        <f>IF(OR(I4="",I4=0),"",VLOOKUP(I4,Declaration!$A$4:$E$1003,3,FALSE))</f>
        <v/>
      </c>
      <c r="L4" s="87" t="str">
        <f>IF(I4="","",Declaration!$G$2)</f>
        <v/>
      </c>
      <c r="M4" s="87" t="str">
        <f>IF(I4="","","U13B")</f>
        <v/>
      </c>
      <c r="O4" s="87" t="str">
        <f>IF('(Yr 9-10-Girls) RESULTS'!$B8="","",'(Yr 9-10-Girls) RESULTS'!$B8)</f>
        <v/>
      </c>
      <c r="P4" s="87" t="str">
        <f>IF(OR(O4="",O4=0),"",VLOOKUP(O4,Declaration!$A$4:$E$1003,2,FALSE))</f>
        <v/>
      </c>
      <c r="Q4" s="87" t="str">
        <f>IF(OR(O4="",O4=0),"",VLOOKUP(O4,Declaration!$A$4:$E$1003,3,FALSE))</f>
        <v/>
      </c>
      <c r="R4" s="87" t="str">
        <f>IF(O4="","",Declaration!$G$2)</f>
        <v/>
      </c>
      <c r="S4" s="87" t="str">
        <f>IF(O4="","","U15G")</f>
        <v/>
      </c>
      <c r="U4" s="87" t="str">
        <f>IF('(Yr 9-10-Boys) RESULTS'!$B8="","",'(Yr 9-10-Boys) RESULTS'!$B8)</f>
        <v/>
      </c>
      <c r="V4" s="87" t="str">
        <f>IF(OR(U4="",U4=0),"",VLOOKUP(U4,Declaration!$A$4:$E$1003,2,FALSE))</f>
        <v/>
      </c>
      <c r="W4" s="87" t="str">
        <f>IF(OR(U4="",U4=0),"",VLOOKUP(U4,Declaration!$A$4:$E$1003,3,FALSE))</f>
        <v/>
      </c>
      <c r="X4" s="87" t="str">
        <f>IF(U4="","",Declaration!$G$2)</f>
        <v/>
      </c>
      <c r="Y4" s="87" t="str">
        <f>IF(U4="","","U15B")</f>
        <v/>
      </c>
      <c r="AA4" s="87">
        <f>IF('(Yr 11-14 Girls) RESULTS'!$B8="","",'(Yr 11-14 Girls) RESULTS'!$B8)</f>
        <v>2</v>
      </c>
      <c r="AB4" s="87" t="str">
        <f>IF(OR(AA4="",AA4=0),"",VLOOKUP(AA4,Declaration!$A$4:$E$1003,2,FALSE))</f>
        <v>Steve</v>
      </c>
      <c r="AC4" s="87" t="str">
        <f>IF(OR(AA4="",AA4=0),"",VLOOKUP(AA4,Declaration!$A$4:$E$1003,3,FALSE))</f>
        <v>Jones</v>
      </c>
      <c r="AD4" s="87" t="str">
        <f>IF(AA4="","",Declaration!$G$2)</f>
        <v>Llangatwg</v>
      </c>
      <c r="AE4" s="87" t="str">
        <f>IF(AA4="","","SENG")</f>
        <v>SENG</v>
      </c>
      <c r="AG4" s="87" t="str">
        <f>IF('(Yr 11-14 Boys) RESULTS'!$B8="","",'(Yr 11-14 Boys) RESULTS'!$B8)</f>
        <v/>
      </c>
      <c r="AH4" s="87" t="str">
        <f>IF(OR(AG4="",AG4=0),"",VLOOKUP(AG4,Declaration!$A$4:$E$1003,2,FALSE))</f>
        <v/>
      </c>
      <c r="AI4" s="87" t="str">
        <f>IF(OR(AG4="",AG4=0),"",VLOOKUP(AG4,Declaration!$A$4:$E$1003,3,FALSE))</f>
        <v/>
      </c>
      <c r="AJ4" s="87" t="str">
        <f>IF(AG4="","",Declaration!$G$2)</f>
        <v/>
      </c>
      <c r="AK4" s="87" t="str">
        <f>IF(AG4="","","SENB")</f>
        <v/>
      </c>
    </row>
    <row r="5" spans="1:37" x14ac:dyDescent="0.2">
      <c r="A5" s="87" t="str">
        <f>IF('(Yr 7-8-Girls) RESULTS'!$B9="","",'(Yr 7-8-Girls) RESULTS'!$B9)</f>
        <v/>
      </c>
      <c r="B5" s="87" t="str">
        <f>IF(OR(A5="",A5=0),"",VLOOKUP(A5,Declaration!$A$4:$E$1003,2,FALSE))</f>
        <v/>
      </c>
      <c r="C5" s="87" t="str">
        <f>IF(OR(A5="",A5=0),"",VLOOKUP(A5,Declaration!$A$4:$E$1003,3,FALSE))</f>
        <v/>
      </c>
      <c r="D5" s="87" t="str">
        <f>IF(A5="","",Declaration!$G$2)</f>
        <v/>
      </c>
      <c r="E5" s="90" t="str">
        <f t="shared" ref="E5:E11" si="0">IF(A5="","","Y7-Y8G")</f>
        <v/>
      </c>
      <c r="F5" s="90" t="str">
        <f t="shared" ref="F5:F11" si="1">IF(A5="","","U13G")</f>
        <v/>
      </c>
      <c r="G5" s="90" t="str">
        <f>IF('(Yr 7-8-Girls) RESULTS'!$E9="","",'(Yr 7-8-Girls) RESULTS'!$E9)</f>
        <v/>
      </c>
      <c r="I5" s="87" t="str">
        <f>IF('(Yr 7-8-Boys) RESULTS'!$B9="","",'(Yr 7-8-Boys) RESULTS'!$B9)</f>
        <v/>
      </c>
      <c r="J5" s="87" t="str">
        <f>IF(OR(I5="",I5=0),"",VLOOKUP(I5,Declaration!$A$4:$E$1003,2,FALSE))</f>
        <v/>
      </c>
      <c r="K5" s="87" t="str">
        <f>IF(OR(I5="",I5=0),"",VLOOKUP(I5,Declaration!$A$4:$E$1003,3,FALSE))</f>
        <v/>
      </c>
      <c r="L5" s="87" t="str">
        <f>IF(I5="","",Declaration!$G$2)</f>
        <v/>
      </c>
      <c r="M5" s="87" t="str">
        <f t="shared" ref="M5:M68" si="2">IF(I5="","","U13B")</f>
        <v/>
      </c>
      <c r="O5" s="87" t="str">
        <f>IF('(Yr 9-10-Girls) RESULTS'!$B9="","",'(Yr 9-10-Girls) RESULTS'!$B9)</f>
        <v/>
      </c>
      <c r="P5" s="87" t="str">
        <f>IF(OR(O5="",O5=0),"",VLOOKUP(O5,Declaration!$A$4:$E$1003,2,FALSE))</f>
        <v/>
      </c>
      <c r="Q5" s="87" t="str">
        <f>IF(OR(O5="",O5=0),"",VLOOKUP(O5,Declaration!$A$4:$E$1003,3,FALSE))</f>
        <v/>
      </c>
      <c r="R5" s="87" t="str">
        <f>IF(O5="","",Declaration!$G$2)</f>
        <v/>
      </c>
      <c r="S5" s="87" t="str">
        <f t="shared" ref="S5:S68" si="3">IF(O5="","","U15G")</f>
        <v/>
      </c>
      <c r="U5" s="87" t="str">
        <f>IF('(Yr 9-10-Boys) RESULTS'!$B9="","",'(Yr 9-10-Boys) RESULTS'!$B9)</f>
        <v/>
      </c>
      <c r="V5" s="87" t="str">
        <f>IF(OR(U5="",U5=0),"",VLOOKUP(U5,Declaration!$A$4:$E$1003,2,FALSE))</f>
        <v/>
      </c>
      <c r="W5" s="87" t="str">
        <f>IF(OR(U5="",U5=0),"",VLOOKUP(U5,Declaration!$A$4:$E$1003,3,FALSE))</f>
        <v/>
      </c>
      <c r="X5" s="87" t="str">
        <f>IF(U5="","",Declaration!$G$2)</f>
        <v/>
      </c>
      <c r="Y5" s="87" t="str">
        <f t="shared" ref="Y5:Y68" si="4">IF(U5="","","U15B")</f>
        <v/>
      </c>
      <c r="AA5" s="87" t="str">
        <f>IF('(Yr 11-14 Girls) RESULTS'!$B9="","",'(Yr 11-14 Girls) RESULTS'!$B9)</f>
        <v/>
      </c>
      <c r="AB5" s="87" t="str">
        <f>IF(OR(AA5="",AA5=0),"",VLOOKUP(AA5,Declaration!$A$4:$E$1003,2,FALSE))</f>
        <v/>
      </c>
      <c r="AC5" s="87" t="str">
        <f>IF(OR(AA5="",AA5=0),"",VLOOKUP(AA5,Declaration!$A$4:$E$1003,3,FALSE))</f>
        <v/>
      </c>
      <c r="AD5" s="87" t="str">
        <f>IF(AA5="","",Declaration!$G$2)</f>
        <v/>
      </c>
      <c r="AE5" s="87" t="str">
        <f t="shared" ref="AE5:AE68" si="5">IF(AA5="","","SENG")</f>
        <v/>
      </c>
      <c r="AG5" s="87" t="str">
        <f>IF('(Yr 11-14 Boys) RESULTS'!$B9="","",'(Yr 11-14 Boys) RESULTS'!$B9)</f>
        <v/>
      </c>
      <c r="AH5" s="87" t="str">
        <f>IF(OR(AG5="",AG5=0),"",VLOOKUP(AG5,Declaration!$A$4:$E$1003,2,FALSE))</f>
        <v/>
      </c>
      <c r="AI5" s="87" t="str">
        <f>IF(OR(AG5="",AG5=0),"",VLOOKUP(AG5,Declaration!$A$4:$E$1003,3,FALSE))</f>
        <v/>
      </c>
      <c r="AJ5" s="87" t="str">
        <f>IF(AG5="","",Declaration!$G$2)</f>
        <v/>
      </c>
      <c r="AK5" s="87" t="str">
        <f t="shared" ref="AK5:AK68" si="6">IF(AG5="","","SENB")</f>
        <v/>
      </c>
    </row>
    <row r="6" spans="1:37" x14ac:dyDescent="0.2">
      <c r="A6" s="87" t="str">
        <f>IF('(Yr 7-8-Girls) RESULTS'!$B10="","",'(Yr 7-8-Girls) RESULTS'!$B10)</f>
        <v/>
      </c>
      <c r="B6" s="87" t="str">
        <f>IF(OR(A6="",A6=0),"",VLOOKUP(A6,Declaration!$A$4:$E$1003,2,FALSE))</f>
        <v/>
      </c>
      <c r="C6" s="87" t="str">
        <f>IF(OR(A6="",A6=0),"",VLOOKUP(A6,Declaration!$A$4:$E$1003,3,FALSE))</f>
        <v/>
      </c>
      <c r="D6" s="87" t="str">
        <f>IF(A6="","",Declaration!$G$2)</f>
        <v/>
      </c>
      <c r="E6" s="90" t="str">
        <f t="shared" si="0"/>
        <v/>
      </c>
      <c r="F6" s="90" t="str">
        <f t="shared" si="1"/>
        <v/>
      </c>
      <c r="G6" s="90" t="str">
        <f>IF('(Yr 7-8-Girls) RESULTS'!$E10="","",'(Yr 7-8-Girls) RESULTS'!$E10)</f>
        <v/>
      </c>
      <c r="I6" s="87" t="str">
        <f>IF('(Yr 7-8-Boys) RESULTS'!$B10="","",'(Yr 7-8-Boys) RESULTS'!$B10)</f>
        <v/>
      </c>
      <c r="J6" s="87" t="str">
        <f>IF(OR(I6="",I6=0),"",VLOOKUP(I6,Declaration!$A$4:$E$1003,2,FALSE))</f>
        <v/>
      </c>
      <c r="K6" s="87" t="str">
        <f>IF(OR(I6="",I6=0),"",VLOOKUP(I6,Declaration!$A$4:$E$1003,3,FALSE))</f>
        <v/>
      </c>
      <c r="L6" s="87" t="str">
        <f>IF(I6="","",Declaration!$G$2)</f>
        <v/>
      </c>
      <c r="M6" s="87" t="str">
        <f t="shared" si="2"/>
        <v/>
      </c>
      <c r="O6" s="87" t="str">
        <f>IF('(Yr 9-10-Girls) RESULTS'!$B10="","",'(Yr 9-10-Girls) RESULTS'!$B10)</f>
        <v/>
      </c>
      <c r="P6" s="87" t="str">
        <f>IF(OR(O6="",O6=0),"",VLOOKUP(O6,Declaration!$A$4:$E$1003,2,FALSE))</f>
        <v/>
      </c>
      <c r="Q6" s="87" t="str">
        <f>IF(OR(O6="",O6=0),"",VLOOKUP(O6,Declaration!$A$4:$E$1003,3,FALSE))</f>
        <v/>
      </c>
      <c r="R6" s="87" t="str">
        <f>IF(O6="","",Declaration!$G$2)</f>
        <v/>
      </c>
      <c r="S6" s="87" t="str">
        <f t="shared" si="3"/>
        <v/>
      </c>
      <c r="U6" s="87" t="str">
        <f>IF('(Yr 9-10-Boys) RESULTS'!$B10="","",'(Yr 9-10-Boys) RESULTS'!$B10)</f>
        <v/>
      </c>
      <c r="V6" s="87" t="str">
        <f>IF(OR(U6="",U6=0),"",VLOOKUP(U6,Declaration!$A$4:$E$1003,2,FALSE))</f>
        <v/>
      </c>
      <c r="W6" s="87" t="str">
        <f>IF(OR(U6="",U6=0),"",VLOOKUP(U6,Declaration!$A$4:$E$1003,3,FALSE))</f>
        <v/>
      </c>
      <c r="X6" s="87" t="str">
        <f>IF(U6="","",Declaration!$G$2)</f>
        <v/>
      </c>
      <c r="Y6" s="87" t="str">
        <f t="shared" si="4"/>
        <v/>
      </c>
      <c r="AA6" s="87" t="str">
        <f>IF('(Yr 11-14 Girls) RESULTS'!$B10="","",'(Yr 11-14 Girls) RESULTS'!$B10)</f>
        <v/>
      </c>
      <c r="AB6" s="87" t="str">
        <f>IF(OR(AA6="",AA6=0),"",VLOOKUP(AA6,Declaration!$A$4:$E$1003,2,FALSE))</f>
        <v/>
      </c>
      <c r="AC6" s="87" t="str">
        <f>IF(OR(AA6="",AA6=0),"",VLOOKUP(AA6,Declaration!$A$4:$E$1003,3,FALSE))</f>
        <v/>
      </c>
      <c r="AD6" s="87" t="str">
        <f>IF(AA6="","",Declaration!$G$2)</f>
        <v/>
      </c>
      <c r="AE6" s="87" t="str">
        <f t="shared" si="5"/>
        <v/>
      </c>
      <c r="AG6" s="87" t="str">
        <f>IF('(Yr 11-14 Boys) RESULTS'!$B10="","",'(Yr 11-14 Boys) RESULTS'!$B10)</f>
        <v/>
      </c>
      <c r="AH6" s="87" t="str">
        <f>IF(OR(AG6="",AG6=0),"",VLOOKUP(AG6,Declaration!$A$4:$E$1003,2,FALSE))</f>
        <v/>
      </c>
      <c r="AI6" s="87" t="str">
        <f>IF(OR(AG6="",AG6=0),"",VLOOKUP(AG6,Declaration!$A$4:$E$1003,3,FALSE))</f>
        <v/>
      </c>
      <c r="AJ6" s="87" t="str">
        <f>IF(AG6="","",Declaration!$G$2)</f>
        <v/>
      </c>
      <c r="AK6" s="87" t="str">
        <f t="shared" si="6"/>
        <v/>
      </c>
    </row>
    <row r="7" spans="1:37" x14ac:dyDescent="0.2">
      <c r="A7" s="87" t="str">
        <f>IF('(Yr 7-8-Girls) RESULTS'!$B11="","",'(Yr 7-8-Girls) RESULTS'!$B11)</f>
        <v/>
      </c>
      <c r="B7" s="87" t="str">
        <f>IF(OR(A7="",A7=0),"",VLOOKUP(A7,Declaration!$A$4:$E$1003,2,FALSE))</f>
        <v/>
      </c>
      <c r="C7" s="87" t="str">
        <f>IF(OR(A7="",A7=0),"",VLOOKUP(A7,Declaration!$A$4:$E$1003,3,FALSE))</f>
        <v/>
      </c>
      <c r="D7" s="87" t="str">
        <f>IF(A7="","",Declaration!$G$2)</f>
        <v/>
      </c>
      <c r="E7" s="90" t="str">
        <f t="shared" si="0"/>
        <v/>
      </c>
      <c r="F7" s="90" t="str">
        <f t="shared" si="1"/>
        <v/>
      </c>
      <c r="G7" s="90" t="str">
        <f>IF('(Yr 7-8-Girls) RESULTS'!$E11="","",'(Yr 7-8-Girls) RESULTS'!$E11)</f>
        <v/>
      </c>
      <c r="I7" s="87" t="str">
        <f>IF('(Yr 7-8-Boys) RESULTS'!$B11="","",'(Yr 7-8-Boys) RESULTS'!$B11)</f>
        <v/>
      </c>
      <c r="J7" s="87" t="str">
        <f>IF(OR(I7="",I7=0),"",VLOOKUP(I7,Declaration!$A$4:$E$1003,2,FALSE))</f>
        <v/>
      </c>
      <c r="K7" s="87" t="str">
        <f>IF(OR(I7="",I7=0),"",VLOOKUP(I7,Declaration!$A$4:$E$1003,3,FALSE))</f>
        <v/>
      </c>
      <c r="L7" s="87" t="str">
        <f>IF(I7="","",Declaration!$G$2)</f>
        <v/>
      </c>
      <c r="M7" s="87" t="str">
        <f t="shared" si="2"/>
        <v/>
      </c>
      <c r="O7" s="87" t="str">
        <f>IF('(Yr 9-10-Girls) RESULTS'!$B11="","",'(Yr 9-10-Girls) RESULTS'!$B11)</f>
        <v/>
      </c>
      <c r="P7" s="87" t="str">
        <f>IF(OR(O7="",O7=0),"",VLOOKUP(O7,Declaration!$A$4:$E$1003,2,FALSE))</f>
        <v/>
      </c>
      <c r="Q7" s="87" t="str">
        <f>IF(OR(O7="",O7=0),"",VLOOKUP(O7,Declaration!$A$4:$E$1003,3,FALSE))</f>
        <v/>
      </c>
      <c r="R7" s="87" t="str">
        <f>IF(O7="","",Declaration!$G$2)</f>
        <v/>
      </c>
      <c r="S7" s="87" t="str">
        <f t="shared" si="3"/>
        <v/>
      </c>
      <c r="U7" s="87" t="str">
        <f>IF('(Yr 9-10-Boys) RESULTS'!$B11="","",'(Yr 9-10-Boys) RESULTS'!$B11)</f>
        <v/>
      </c>
      <c r="V7" s="87" t="str">
        <f>IF(OR(U7="",U7=0),"",VLOOKUP(U7,Declaration!$A$4:$E$1003,2,FALSE))</f>
        <v/>
      </c>
      <c r="W7" s="87" t="str">
        <f>IF(OR(U7="",U7=0),"",VLOOKUP(U7,Declaration!$A$4:$E$1003,3,FALSE))</f>
        <v/>
      </c>
      <c r="X7" s="87" t="str">
        <f>IF(U7="","",Declaration!$G$2)</f>
        <v/>
      </c>
      <c r="Y7" s="87" t="str">
        <f t="shared" si="4"/>
        <v/>
      </c>
      <c r="AA7" s="87" t="str">
        <f>IF('(Yr 11-14 Girls) RESULTS'!$B11="","",'(Yr 11-14 Girls) RESULTS'!$B11)</f>
        <v/>
      </c>
      <c r="AB7" s="87" t="str">
        <f>IF(OR(AA7="",AA7=0),"",VLOOKUP(AA7,Declaration!$A$4:$E$1003,2,FALSE))</f>
        <v/>
      </c>
      <c r="AC7" s="87" t="str">
        <f>IF(OR(AA7="",AA7=0),"",VLOOKUP(AA7,Declaration!$A$4:$E$1003,3,FALSE))</f>
        <v/>
      </c>
      <c r="AD7" s="87" t="str">
        <f>IF(AA7="","",Declaration!$G$2)</f>
        <v/>
      </c>
      <c r="AE7" s="87" t="str">
        <f t="shared" si="5"/>
        <v/>
      </c>
      <c r="AG7" s="87" t="str">
        <f>IF('(Yr 11-14 Boys) RESULTS'!$B11="","",'(Yr 11-14 Boys) RESULTS'!$B11)</f>
        <v/>
      </c>
      <c r="AH7" s="87" t="str">
        <f>IF(OR(AG7="",AG7=0),"",VLOOKUP(AG7,Declaration!$A$4:$E$1003,2,FALSE))</f>
        <v/>
      </c>
      <c r="AI7" s="87" t="str">
        <f>IF(OR(AG7="",AG7=0),"",VLOOKUP(AG7,Declaration!$A$4:$E$1003,3,FALSE))</f>
        <v/>
      </c>
      <c r="AJ7" s="87" t="str">
        <f>IF(AG7="","",Declaration!$G$2)</f>
        <v/>
      </c>
      <c r="AK7" s="87" t="str">
        <f t="shared" si="6"/>
        <v/>
      </c>
    </row>
    <row r="8" spans="1:37" x14ac:dyDescent="0.2">
      <c r="A8" s="87" t="str">
        <f>IF('(Yr 7-8-Girls) RESULTS'!$B12="","",'(Yr 7-8-Girls) RESULTS'!$B12)</f>
        <v/>
      </c>
      <c r="B8" s="87" t="str">
        <f>IF(OR(A8="",A8=0),"",VLOOKUP(A8,Declaration!$A$4:$E$1003,2,FALSE))</f>
        <v/>
      </c>
      <c r="C8" s="87" t="str">
        <f>IF(OR(A8="",A8=0),"",VLOOKUP(A8,Declaration!$A$4:$E$1003,3,FALSE))</f>
        <v/>
      </c>
      <c r="D8" s="87" t="str">
        <f>IF(A8="","",Declaration!$G$2)</f>
        <v/>
      </c>
      <c r="E8" s="90" t="str">
        <f t="shared" si="0"/>
        <v/>
      </c>
      <c r="F8" s="90" t="str">
        <f t="shared" si="1"/>
        <v/>
      </c>
      <c r="G8" s="90" t="str">
        <f>IF('(Yr 7-8-Girls) RESULTS'!$E12="","",'(Yr 7-8-Girls) RESULTS'!$E12)</f>
        <v/>
      </c>
      <c r="I8" s="87" t="str">
        <f>IF('(Yr 7-8-Boys) RESULTS'!$B12="","",'(Yr 7-8-Boys) RESULTS'!$B12)</f>
        <v/>
      </c>
      <c r="J8" s="87" t="str">
        <f>IF(OR(I8="",I8=0),"",VLOOKUP(I8,Declaration!$A$4:$E$1003,2,FALSE))</f>
        <v/>
      </c>
      <c r="K8" s="87" t="str">
        <f>IF(OR(I8="",I8=0),"",VLOOKUP(I8,Declaration!$A$4:$E$1003,3,FALSE))</f>
        <v/>
      </c>
      <c r="L8" s="87" t="str">
        <f>IF(I8="","",Declaration!$G$2)</f>
        <v/>
      </c>
      <c r="M8" s="87" t="str">
        <f t="shared" si="2"/>
        <v/>
      </c>
      <c r="O8" s="87" t="str">
        <f>IF('(Yr 9-10-Girls) RESULTS'!$B12="","",'(Yr 9-10-Girls) RESULTS'!$B12)</f>
        <v/>
      </c>
      <c r="P8" s="87" t="str">
        <f>IF(OR(O8="",O8=0),"",VLOOKUP(O8,Declaration!$A$4:$E$1003,2,FALSE))</f>
        <v/>
      </c>
      <c r="Q8" s="87" t="str">
        <f>IF(OR(O8="",O8=0),"",VLOOKUP(O8,Declaration!$A$4:$E$1003,3,FALSE))</f>
        <v/>
      </c>
      <c r="R8" s="87" t="str">
        <f>IF(O8="","",Declaration!$G$2)</f>
        <v/>
      </c>
      <c r="S8" s="87" t="str">
        <f t="shared" si="3"/>
        <v/>
      </c>
      <c r="U8" s="87" t="str">
        <f>IF('(Yr 9-10-Boys) RESULTS'!$B12="","",'(Yr 9-10-Boys) RESULTS'!$B12)</f>
        <v/>
      </c>
      <c r="V8" s="87" t="str">
        <f>IF(OR(U8="",U8=0),"",VLOOKUP(U8,Declaration!$A$4:$E$1003,2,FALSE))</f>
        <v/>
      </c>
      <c r="W8" s="87" t="str">
        <f>IF(OR(U8="",U8=0),"",VLOOKUP(U8,Declaration!$A$4:$E$1003,3,FALSE))</f>
        <v/>
      </c>
      <c r="X8" s="87" t="str">
        <f>IF(U8="","",Declaration!$G$2)</f>
        <v/>
      </c>
      <c r="Y8" s="87" t="str">
        <f t="shared" si="4"/>
        <v/>
      </c>
      <c r="AA8" s="87" t="str">
        <f>IF('(Yr 11-14 Girls) RESULTS'!$B12="","",'(Yr 11-14 Girls) RESULTS'!$B12)</f>
        <v/>
      </c>
      <c r="AB8" s="87" t="str">
        <f>IF(OR(AA8="",AA8=0),"",VLOOKUP(AA8,Declaration!$A$4:$E$1003,2,FALSE))</f>
        <v/>
      </c>
      <c r="AC8" s="87" t="str">
        <f>IF(OR(AA8="",AA8=0),"",VLOOKUP(AA8,Declaration!$A$4:$E$1003,3,FALSE))</f>
        <v/>
      </c>
      <c r="AD8" s="87" t="str">
        <f>IF(AA8="","",Declaration!$G$2)</f>
        <v/>
      </c>
      <c r="AE8" s="87" t="str">
        <f t="shared" si="5"/>
        <v/>
      </c>
      <c r="AG8" s="87" t="str">
        <f>IF('(Yr 11-14 Boys) RESULTS'!$B12="","",'(Yr 11-14 Boys) RESULTS'!$B12)</f>
        <v/>
      </c>
      <c r="AH8" s="87" t="str">
        <f>IF(OR(AG8="",AG8=0),"",VLOOKUP(AG8,Declaration!$A$4:$E$1003,2,FALSE))</f>
        <v/>
      </c>
      <c r="AI8" s="87" t="str">
        <f>IF(OR(AG8="",AG8=0),"",VLOOKUP(AG8,Declaration!$A$4:$E$1003,3,FALSE))</f>
        <v/>
      </c>
      <c r="AJ8" s="87" t="str">
        <f>IF(AG8="","",Declaration!$G$2)</f>
        <v/>
      </c>
      <c r="AK8" s="87" t="str">
        <f t="shared" si="6"/>
        <v/>
      </c>
    </row>
    <row r="9" spans="1:37" x14ac:dyDescent="0.2">
      <c r="A9" s="87" t="str">
        <f>IF('(Yr 7-8-Girls) RESULTS'!$B13="","",'(Yr 7-8-Girls) RESULTS'!$B13)</f>
        <v/>
      </c>
      <c r="B9" s="87" t="str">
        <f>IF(OR(A9="",A9=0),"",VLOOKUP(A9,Declaration!$A$4:$E$1003,2,FALSE))</f>
        <v/>
      </c>
      <c r="C9" s="87" t="str">
        <f>IF(OR(A9="",A9=0),"",VLOOKUP(A9,Declaration!$A$4:$E$1003,3,FALSE))</f>
        <v/>
      </c>
      <c r="D9" s="87" t="str">
        <f>IF(A9="","",Declaration!$G$2)</f>
        <v/>
      </c>
      <c r="E9" s="90" t="str">
        <f t="shared" si="0"/>
        <v/>
      </c>
      <c r="F9" s="90" t="str">
        <f t="shared" si="1"/>
        <v/>
      </c>
      <c r="G9" s="90" t="str">
        <f>IF('(Yr 7-8-Girls) RESULTS'!$E13="","",'(Yr 7-8-Girls) RESULTS'!$E13)</f>
        <v/>
      </c>
      <c r="I9" s="87" t="str">
        <f>IF('(Yr 7-8-Boys) RESULTS'!$B13="","",'(Yr 7-8-Boys) RESULTS'!$B13)</f>
        <v/>
      </c>
      <c r="J9" s="87" t="str">
        <f>IF(OR(I9="",I9=0),"",VLOOKUP(I9,Declaration!$A$4:$E$1003,2,FALSE))</f>
        <v/>
      </c>
      <c r="K9" s="87" t="str">
        <f>IF(OR(I9="",I9=0),"",VLOOKUP(I9,Declaration!$A$4:$E$1003,3,FALSE))</f>
        <v/>
      </c>
      <c r="L9" s="87" t="str">
        <f>IF(I9="","",Declaration!$G$2)</f>
        <v/>
      </c>
      <c r="M9" s="87" t="str">
        <f t="shared" si="2"/>
        <v/>
      </c>
      <c r="O9" s="87" t="str">
        <f>IF('(Yr 9-10-Girls) RESULTS'!$B13="","",'(Yr 9-10-Girls) RESULTS'!$B13)</f>
        <v/>
      </c>
      <c r="P9" s="87" t="str">
        <f>IF(OR(O9="",O9=0),"",VLOOKUP(O9,Declaration!$A$4:$E$1003,2,FALSE))</f>
        <v/>
      </c>
      <c r="Q9" s="87" t="str">
        <f>IF(OR(O9="",O9=0),"",VLOOKUP(O9,Declaration!$A$4:$E$1003,3,FALSE))</f>
        <v/>
      </c>
      <c r="R9" s="87" t="str">
        <f>IF(O9="","",Declaration!$G$2)</f>
        <v/>
      </c>
      <c r="S9" s="87" t="str">
        <f t="shared" si="3"/>
        <v/>
      </c>
      <c r="U9" s="87" t="str">
        <f>IF('(Yr 9-10-Boys) RESULTS'!$B13="","",'(Yr 9-10-Boys) RESULTS'!$B13)</f>
        <v/>
      </c>
      <c r="V9" s="87" t="str">
        <f>IF(OR(U9="",U9=0),"",VLOOKUP(U9,Declaration!$A$4:$E$1003,2,FALSE))</f>
        <v/>
      </c>
      <c r="W9" s="87" t="str">
        <f>IF(OR(U9="",U9=0),"",VLOOKUP(U9,Declaration!$A$4:$E$1003,3,FALSE))</f>
        <v/>
      </c>
      <c r="X9" s="87" t="str">
        <f>IF(U9="","",Declaration!$G$2)</f>
        <v/>
      </c>
      <c r="Y9" s="87" t="str">
        <f t="shared" si="4"/>
        <v/>
      </c>
      <c r="AA9" s="87" t="str">
        <f>IF('(Yr 11-14 Girls) RESULTS'!$B13="","",'(Yr 11-14 Girls) RESULTS'!$B13)</f>
        <v/>
      </c>
      <c r="AB9" s="87" t="str">
        <f>IF(OR(AA9="",AA9=0),"",VLOOKUP(AA9,Declaration!$A$4:$E$1003,2,FALSE))</f>
        <v/>
      </c>
      <c r="AC9" s="87" t="str">
        <f>IF(OR(AA9="",AA9=0),"",VLOOKUP(AA9,Declaration!$A$4:$E$1003,3,FALSE))</f>
        <v/>
      </c>
      <c r="AD9" s="87" t="str">
        <f>IF(AA9="","",Declaration!$G$2)</f>
        <v/>
      </c>
      <c r="AE9" s="87" t="str">
        <f t="shared" si="5"/>
        <v/>
      </c>
      <c r="AG9" s="87" t="str">
        <f>IF('(Yr 11-14 Boys) RESULTS'!$B13="","",'(Yr 11-14 Boys) RESULTS'!$B13)</f>
        <v/>
      </c>
      <c r="AH9" s="87" t="str">
        <f>IF(OR(AG9="",AG9=0),"",VLOOKUP(AG9,Declaration!$A$4:$E$1003,2,FALSE))</f>
        <v/>
      </c>
      <c r="AI9" s="87" t="str">
        <f>IF(OR(AG9="",AG9=0),"",VLOOKUP(AG9,Declaration!$A$4:$E$1003,3,FALSE))</f>
        <v/>
      </c>
      <c r="AJ9" s="87" t="str">
        <f>IF(AG9="","",Declaration!$G$2)</f>
        <v/>
      </c>
      <c r="AK9" s="87" t="str">
        <f t="shared" si="6"/>
        <v/>
      </c>
    </row>
    <row r="10" spans="1:37" x14ac:dyDescent="0.2">
      <c r="A10" s="87" t="str">
        <f>IF('(Yr 7-8-Girls) RESULTS'!$B14="","",'(Yr 7-8-Girls) RESULTS'!$B14)</f>
        <v/>
      </c>
      <c r="B10" s="87" t="str">
        <f>IF(OR(A10="",A10=0),"",VLOOKUP(A10,Declaration!$A$4:$E$1003,2,FALSE))</f>
        <v/>
      </c>
      <c r="C10" s="87" t="str">
        <f>IF(OR(A10="",A10=0),"",VLOOKUP(A10,Declaration!$A$4:$E$1003,3,FALSE))</f>
        <v/>
      </c>
      <c r="D10" s="87" t="str">
        <f>IF(A10="","",Declaration!$G$2)</f>
        <v/>
      </c>
      <c r="E10" s="90" t="str">
        <f t="shared" si="0"/>
        <v/>
      </c>
      <c r="F10" s="90" t="str">
        <f t="shared" si="1"/>
        <v/>
      </c>
      <c r="G10" s="90" t="str">
        <f>IF('(Yr 7-8-Girls) RESULTS'!$E14="","",'(Yr 7-8-Girls) RESULTS'!$E14)</f>
        <v/>
      </c>
      <c r="I10" s="87" t="str">
        <f>IF('(Yr 7-8-Boys) RESULTS'!$B14="","",'(Yr 7-8-Boys) RESULTS'!$B14)</f>
        <v/>
      </c>
      <c r="J10" s="87" t="str">
        <f>IF(OR(I10="",I10=0),"",VLOOKUP(I10,Declaration!$A$4:$E$1003,2,FALSE))</f>
        <v/>
      </c>
      <c r="K10" s="87" t="str">
        <f>IF(OR(I10="",I10=0),"",VLOOKUP(I10,Declaration!$A$4:$E$1003,3,FALSE))</f>
        <v/>
      </c>
      <c r="L10" s="87" t="str">
        <f>IF(I10="","",Declaration!$G$2)</f>
        <v/>
      </c>
      <c r="M10" s="87" t="str">
        <f t="shared" si="2"/>
        <v/>
      </c>
      <c r="O10" s="87" t="str">
        <f>IF('(Yr 9-10-Girls) RESULTS'!$B14="","",'(Yr 9-10-Girls) RESULTS'!$B14)</f>
        <v/>
      </c>
      <c r="P10" s="87" t="str">
        <f>IF(OR(O10="",O10=0),"",VLOOKUP(O10,Declaration!$A$4:$E$1003,2,FALSE))</f>
        <v/>
      </c>
      <c r="Q10" s="87" t="str">
        <f>IF(OR(O10="",O10=0),"",VLOOKUP(O10,Declaration!$A$4:$E$1003,3,FALSE))</f>
        <v/>
      </c>
      <c r="R10" s="87" t="str">
        <f>IF(O10="","",Declaration!$G$2)</f>
        <v/>
      </c>
      <c r="S10" s="87" t="str">
        <f t="shared" si="3"/>
        <v/>
      </c>
      <c r="U10" s="87" t="str">
        <f>IF('(Yr 9-10-Boys) RESULTS'!$B14="","",'(Yr 9-10-Boys) RESULTS'!$B14)</f>
        <v/>
      </c>
      <c r="V10" s="87" t="str">
        <f>IF(OR(U10="",U10=0),"",VLOOKUP(U10,Declaration!$A$4:$E$1003,2,FALSE))</f>
        <v/>
      </c>
      <c r="W10" s="87" t="str">
        <f>IF(OR(U10="",U10=0),"",VLOOKUP(U10,Declaration!$A$4:$E$1003,3,FALSE))</f>
        <v/>
      </c>
      <c r="X10" s="87" t="str">
        <f>IF(U10="","",Declaration!$G$2)</f>
        <v/>
      </c>
      <c r="Y10" s="87" t="str">
        <f t="shared" si="4"/>
        <v/>
      </c>
      <c r="AA10" s="87" t="str">
        <f>IF('(Yr 11-14 Girls) RESULTS'!$B14="","",'(Yr 11-14 Girls) RESULTS'!$B14)</f>
        <v/>
      </c>
      <c r="AB10" s="87" t="str">
        <f>IF(OR(AA10="",AA10=0),"",VLOOKUP(AA10,Declaration!$A$4:$E$1003,2,FALSE))</f>
        <v/>
      </c>
      <c r="AC10" s="87" t="str">
        <f>IF(OR(AA10="",AA10=0),"",VLOOKUP(AA10,Declaration!$A$4:$E$1003,3,FALSE))</f>
        <v/>
      </c>
      <c r="AD10" s="87" t="str">
        <f>IF(AA10="","",Declaration!$G$2)</f>
        <v/>
      </c>
      <c r="AE10" s="87" t="str">
        <f t="shared" si="5"/>
        <v/>
      </c>
      <c r="AG10" s="87" t="str">
        <f>IF('(Yr 11-14 Boys) RESULTS'!$B14="","",'(Yr 11-14 Boys) RESULTS'!$B14)</f>
        <v/>
      </c>
      <c r="AH10" s="87" t="str">
        <f>IF(OR(AG10="",AG10=0),"",VLOOKUP(AG10,Declaration!$A$4:$E$1003,2,FALSE))</f>
        <v/>
      </c>
      <c r="AI10" s="87" t="str">
        <f>IF(OR(AG10="",AG10=0),"",VLOOKUP(AG10,Declaration!$A$4:$E$1003,3,FALSE))</f>
        <v/>
      </c>
      <c r="AJ10" s="87" t="str">
        <f>IF(AG10="","",Declaration!$G$2)</f>
        <v/>
      </c>
      <c r="AK10" s="87" t="str">
        <f t="shared" si="6"/>
        <v/>
      </c>
    </row>
    <row r="11" spans="1:37" x14ac:dyDescent="0.2">
      <c r="A11" s="87" t="str">
        <f>IF('(Yr 7-8-Girls) RESULTS'!$B15="","",'(Yr 7-8-Girls) RESULTS'!$B15)</f>
        <v/>
      </c>
      <c r="B11" s="87" t="str">
        <f>IF(OR(A11="",A11=0),"",VLOOKUP(A11,Declaration!$A$4:$E$1003,2,FALSE))</f>
        <v/>
      </c>
      <c r="C11" s="87" t="str">
        <f>IF(OR(A11="",A11=0),"",VLOOKUP(A11,Declaration!$A$4:$E$1003,3,FALSE))</f>
        <v/>
      </c>
      <c r="D11" s="87" t="str">
        <f>IF(A11="","",Declaration!$G$2)</f>
        <v/>
      </c>
      <c r="E11" s="90" t="str">
        <f t="shared" si="0"/>
        <v/>
      </c>
      <c r="F11" s="90" t="str">
        <f t="shared" si="1"/>
        <v/>
      </c>
      <c r="G11" s="90" t="str">
        <f>IF('(Yr 7-8-Girls) RESULTS'!$E15="","",'(Yr 7-8-Girls) RESULTS'!$E15)</f>
        <v/>
      </c>
      <c r="I11" s="87" t="str">
        <f>IF('(Yr 7-8-Boys) RESULTS'!$B15="","",'(Yr 7-8-Boys) RESULTS'!$B15)</f>
        <v/>
      </c>
      <c r="J11" s="87" t="str">
        <f>IF(OR(I11="",I11=0),"",VLOOKUP(I11,Declaration!$A$4:$E$1003,2,FALSE))</f>
        <v/>
      </c>
      <c r="K11" s="87" t="str">
        <f>IF(OR(I11="",I11=0),"",VLOOKUP(I11,Declaration!$A$4:$E$1003,3,FALSE))</f>
        <v/>
      </c>
      <c r="L11" s="87" t="str">
        <f>IF(I11="","",Declaration!$G$2)</f>
        <v/>
      </c>
      <c r="M11" s="87" t="str">
        <f t="shared" si="2"/>
        <v/>
      </c>
      <c r="O11" s="87" t="str">
        <f>IF('(Yr 9-10-Girls) RESULTS'!$B15="","",'(Yr 9-10-Girls) RESULTS'!$B15)</f>
        <v/>
      </c>
      <c r="P11" s="87" t="str">
        <f>IF(OR(O11="",O11=0),"",VLOOKUP(O11,Declaration!$A$4:$E$1003,2,FALSE))</f>
        <v/>
      </c>
      <c r="Q11" s="87" t="str">
        <f>IF(OR(O11="",O11=0),"",VLOOKUP(O11,Declaration!$A$4:$E$1003,3,FALSE))</f>
        <v/>
      </c>
      <c r="R11" s="87" t="str">
        <f>IF(O11="","",Declaration!$G$2)</f>
        <v/>
      </c>
      <c r="S11" s="87" t="str">
        <f t="shared" si="3"/>
        <v/>
      </c>
      <c r="U11" s="87" t="str">
        <f>IF('(Yr 9-10-Boys) RESULTS'!$B15="","",'(Yr 9-10-Boys) RESULTS'!$B15)</f>
        <v/>
      </c>
      <c r="V11" s="87" t="str">
        <f>IF(OR(U11="",U11=0),"",VLOOKUP(U11,Declaration!$A$4:$E$1003,2,FALSE))</f>
        <v/>
      </c>
      <c r="W11" s="87" t="str">
        <f>IF(OR(U11="",U11=0),"",VLOOKUP(U11,Declaration!$A$4:$E$1003,3,FALSE))</f>
        <v/>
      </c>
      <c r="X11" s="87" t="str">
        <f>IF(U11="","",Declaration!$G$2)</f>
        <v/>
      </c>
      <c r="Y11" s="87" t="str">
        <f t="shared" si="4"/>
        <v/>
      </c>
      <c r="AA11" s="87" t="str">
        <f>IF('(Yr 11-14 Girls) RESULTS'!$B15="","",'(Yr 11-14 Girls) RESULTS'!$B15)</f>
        <v/>
      </c>
      <c r="AB11" s="87" t="str">
        <f>IF(OR(AA11="",AA11=0),"",VLOOKUP(AA11,Declaration!$A$4:$E$1003,2,FALSE))</f>
        <v/>
      </c>
      <c r="AC11" s="87" t="str">
        <f>IF(OR(AA11="",AA11=0),"",VLOOKUP(AA11,Declaration!$A$4:$E$1003,3,FALSE))</f>
        <v/>
      </c>
      <c r="AD11" s="87" t="str">
        <f>IF(AA11="","",Declaration!$G$2)</f>
        <v/>
      </c>
      <c r="AE11" s="87" t="str">
        <f t="shared" si="5"/>
        <v/>
      </c>
      <c r="AG11" s="87" t="str">
        <f>IF('(Yr 11-14 Boys) RESULTS'!$B15="","",'(Yr 11-14 Boys) RESULTS'!$B15)</f>
        <v/>
      </c>
      <c r="AH11" s="87" t="str">
        <f>IF(OR(AG11="",AG11=0),"",VLOOKUP(AG11,Declaration!$A$4:$E$1003,2,FALSE))</f>
        <v/>
      </c>
      <c r="AI11" s="87" t="str">
        <f>IF(OR(AG11="",AG11=0),"",VLOOKUP(AG11,Declaration!$A$4:$E$1003,3,FALSE))</f>
        <v/>
      </c>
      <c r="AJ11" s="87" t="str">
        <f>IF(AG11="","",Declaration!$G$2)</f>
        <v/>
      </c>
      <c r="AK11" s="87" t="str">
        <f t="shared" si="6"/>
        <v/>
      </c>
    </row>
    <row r="12" spans="1:37" x14ac:dyDescent="0.2">
      <c r="A12" s="87" t="str">
        <f>IF('(Yr 7-8-Girls) RESULTS'!$B16="","",'(Yr 7-8-Girls) RESULTS'!$B16)</f>
        <v/>
      </c>
      <c r="B12" s="87" t="str">
        <f>IF(OR(A12="",A12=0),"",VLOOKUP(A12,Declaration!$A$4:$E$1003,2,FALSE))</f>
        <v/>
      </c>
      <c r="C12" s="87" t="str">
        <f>IF(OR(A12="",A12=0),"",VLOOKUP(A12,Declaration!$A$4:$E$1003,3,FALSE))</f>
        <v/>
      </c>
      <c r="D12" s="87" t="str">
        <f>IF(A12="","",Declaration!$G$2)</f>
        <v/>
      </c>
      <c r="E12" s="90" t="str">
        <f t="shared" ref="E12:E75" si="7">IF(A12="","","Y7-Y8G")</f>
        <v/>
      </c>
      <c r="F12" s="90" t="str">
        <f t="shared" ref="F12:F75" si="8">IF(A12="","","U13G")</f>
        <v/>
      </c>
      <c r="G12" s="90" t="str">
        <f>IF('(Yr 7-8-Girls) RESULTS'!$E16="","",'(Yr 7-8-Girls) RESULTS'!$E16)</f>
        <v/>
      </c>
      <c r="I12" s="87" t="str">
        <f>IF('(Yr 7-8-Boys) RESULTS'!$B16="","",'(Yr 7-8-Boys) RESULTS'!$B16)</f>
        <v/>
      </c>
      <c r="J12" s="87" t="str">
        <f>IF(OR(I12="",I12=0),"",VLOOKUP(I12,Declaration!$A$4:$E$1003,2,FALSE))</f>
        <v/>
      </c>
      <c r="K12" s="87" t="str">
        <f>IF(OR(I12="",I12=0),"",VLOOKUP(I12,Declaration!$A$4:$E$1003,3,FALSE))</f>
        <v/>
      </c>
      <c r="L12" s="87" t="str">
        <f>IF(I12="","",Declaration!$G$2)</f>
        <v/>
      </c>
      <c r="M12" s="87" t="str">
        <f t="shared" si="2"/>
        <v/>
      </c>
      <c r="O12" s="87" t="str">
        <f>IF('(Yr 9-10-Girls) RESULTS'!$B16="","",'(Yr 9-10-Girls) RESULTS'!$B16)</f>
        <v/>
      </c>
      <c r="P12" s="87" t="str">
        <f>IF(OR(O12="",O12=0),"",VLOOKUP(O12,Declaration!$A$4:$E$1003,2,FALSE))</f>
        <v/>
      </c>
      <c r="Q12" s="87" t="str">
        <f>IF(OR(O12="",O12=0),"",VLOOKUP(O12,Declaration!$A$4:$E$1003,3,FALSE))</f>
        <v/>
      </c>
      <c r="R12" s="87" t="str">
        <f>IF(O12="","",Declaration!$G$2)</f>
        <v/>
      </c>
      <c r="S12" s="87" t="str">
        <f t="shared" si="3"/>
        <v/>
      </c>
      <c r="U12" s="87" t="str">
        <f>IF('(Yr 9-10-Boys) RESULTS'!$B16="","",'(Yr 9-10-Boys) RESULTS'!$B16)</f>
        <v/>
      </c>
      <c r="V12" s="87" t="str">
        <f>IF(OR(U12="",U12=0),"",VLOOKUP(U12,Declaration!$A$4:$E$1003,2,FALSE))</f>
        <v/>
      </c>
      <c r="W12" s="87" t="str">
        <f>IF(OR(U12="",U12=0),"",VLOOKUP(U12,Declaration!$A$4:$E$1003,3,FALSE))</f>
        <v/>
      </c>
      <c r="X12" s="87" t="str">
        <f>IF(U12="","",Declaration!$G$2)</f>
        <v/>
      </c>
      <c r="Y12" s="87" t="str">
        <f t="shared" si="4"/>
        <v/>
      </c>
      <c r="AA12" s="87" t="str">
        <f>IF('(Yr 11-14 Girls) RESULTS'!$B16="","",'(Yr 11-14 Girls) RESULTS'!$B16)</f>
        <v/>
      </c>
      <c r="AB12" s="87" t="str">
        <f>IF(OR(AA12="",AA12=0),"",VLOOKUP(AA12,Declaration!$A$4:$E$1003,2,FALSE))</f>
        <v/>
      </c>
      <c r="AC12" s="87" t="str">
        <f>IF(OR(AA12="",AA12=0),"",VLOOKUP(AA12,Declaration!$A$4:$E$1003,3,FALSE))</f>
        <v/>
      </c>
      <c r="AD12" s="87" t="str">
        <f>IF(AA12="","",Declaration!$G$2)</f>
        <v/>
      </c>
      <c r="AE12" s="87" t="str">
        <f t="shared" si="5"/>
        <v/>
      </c>
      <c r="AG12" s="87" t="str">
        <f>IF('(Yr 11-14 Boys) RESULTS'!$B16="","",'(Yr 11-14 Boys) RESULTS'!$B16)</f>
        <v/>
      </c>
      <c r="AH12" s="87" t="str">
        <f>IF(OR(AG12="",AG12=0),"",VLOOKUP(AG12,Declaration!$A$4:$E$1003,2,FALSE))</f>
        <v/>
      </c>
      <c r="AI12" s="87" t="str">
        <f>IF(OR(AG12="",AG12=0),"",VLOOKUP(AG12,Declaration!$A$4:$E$1003,3,FALSE))</f>
        <v/>
      </c>
      <c r="AJ12" s="87" t="str">
        <f>IF(AG12="","",Declaration!$G$2)</f>
        <v/>
      </c>
      <c r="AK12" s="87" t="str">
        <f t="shared" si="6"/>
        <v/>
      </c>
    </row>
    <row r="13" spans="1:37" x14ac:dyDescent="0.2">
      <c r="A13" s="87" t="str">
        <f>IF('(Yr 7-8-Girls) RESULTS'!$B17="","",'(Yr 7-8-Girls) RESULTS'!$B17)</f>
        <v/>
      </c>
      <c r="B13" s="87" t="str">
        <f>IF(OR(A13="",A13=0),"",VLOOKUP(A13,Declaration!$A$4:$E$1003,2,FALSE))</f>
        <v/>
      </c>
      <c r="C13" s="87" t="str">
        <f>IF(OR(A13="",A13=0),"",VLOOKUP(A13,Declaration!$A$4:$E$1003,3,FALSE))</f>
        <v/>
      </c>
      <c r="D13" s="87" t="str">
        <f>IF(A13="","",Declaration!$G$2)</f>
        <v/>
      </c>
      <c r="E13" s="90" t="str">
        <f t="shared" si="7"/>
        <v/>
      </c>
      <c r="F13" s="90" t="str">
        <f t="shared" si="8"/>
        <v/>
      </c>
      <c r="G13" s="90" t="str">
        <f>IF('(Yr 7-8-Girls) RESULTS'!$E17="","",'(Yr 7-8-Girls) RESULTS'!$E17)</f>
        <v/>
      </c>
      <c r="I13" s="87" t="str">
        <f>IF('(Yr 7-8-Boys) RESULTS'!$B17="","",'(Yr 7-8-Boys) RESULTS'!$B17)</f>
        <v/>
      </c>
      <c r="J13" s="87" t="str">
        <f>IF(OR(I13="",I13=0),"",VLOOKUP(I13,Declaration!$A$4:$E$1003,2,FALSE))</f>
        <v/>
      </c>
      <c r="K13" s="87" t="str">
        <f>IF(OR(I13="",I13=0),"",VLOOKUP(I13,Declaration!$A$4:$E$1003,3,FALSE))</f>
        <v/>
      </c>
      <c r="L13" s="87" t="str">
        <f>IF(I13="","",Declaration!$G$2)</f>
        <v/>
      </c>
      <c r="M13" s="87" t="str">
        <f t="shared" si="2"/>
        <v/>
      </c>
      <c r="O13" s="87" t="str">
        <f>IF('(Yr 9-10-Girls) RESULTS'!$B17="","",'(Yr 9-10-Girls) RESULTS'!$B17)</f>
        <v/>
      </c>
      <c r="P13" s="87" t="str">
        <f>IF(OR(O13="",O13=0),"",VLOOKUP(O13,Declaration!$A$4:$E$1003,2,FALSE))</f>
        <v/>
      </c>
      <c r="Q13" s="87" t="str">
        <f>IF(OR(O13="",O13=0),"",VLOOKUP(O13,Declaration!$A$4:$E$1003,3,FALSE))</f>
        <v/>
      </c>
      <c r="R13" s="87" t="str">
        <f>IF(O13="","",Declaration!$G$2)</f>
        <v/>
      </c>
      <c r="S13" s="87" t="str">
        <f t="shared" si="3"/>
        <v/>
      </c>
      <c r="U13" s="87" t="str">
        <f>IF('(Yr 9-10-Boys) RESULTS'!$B17="","",'(Yr 9-10-Boys) RESULTS'!$B17)</f>
        <v/>
      </c>
      <c r="V13" s="87" t="str">
        <f>IF(OR(U13="",U13=0),"",VLOOKUP(U13,Declaration!$A$4:$E$1003,2,FALSE))</f>
        <v/>
      </c>
      <c r="W13" s="87" t="str">
        <f>IF(OR(U13="",U13=0),"",VLOOKUP(U13,Declaration!$A$4:$E$1003,3,FALSE))</f>
        <v/>
      </c>
      <c r="X13" s="87" t="str">
        <f>IF(U13="","",Declaration!$G$2)</f>
        <v/>
      </c>
      <c r="Y13" s="87" t="str">
        <f t="shared" si="4"/>
        <v/>
      </c>
      <c r="AA13" s="87" t="str">
        <f>IF('(Yr 11-14 Girls) RESULTS'!$B17="","",'(Yr 11-14 Girls) RESULTS'!$B17)</f>
        <v/>
      </c>
      <c r="AB13" s="87" t="str">
        <f>IF(OR(AA13="",AA13=0),"",VLOOKUP(AA13,Declaration!$A$4:$E$1003,2,FALSE))</f>
        <v/>
      </c>
      <c r="AC13" s="87" t="str">
        <f>IF(OR(AA13="",AA13=0),"",VLOOKUP(AA13,Declaration!$A$4:$E$1003,3,FALSE))</f>
        <v/>
      </c>
      <c r="AD13" s="87" t="str">
        <f>IF(AA13="","",Declaration!$G$2)</f>
        <v/>
      </c>
      <c r="AE13" s="87" t="str">
        <f t="shared" si="5"/>
        <v/>
      </c>
      <c r="AG13" s="87" t="str">
        <f>IF('(Yr 11-14 Boys) RESULTS'!$B17="","",'(Yr 11-14 Boys) RESULTS'!$B17)</f>
        <v/>
      </c>
      <c r="AH13" s="87" t="str">
        <f>IF(OR(AG13="",AG13=0),"",VLOOKUP(AG13,Declaration!$A$4:$E$1003,2,FALSE))</f>
        <v/>
      </c>
      <c r="AI13" s="87" t="str">
        <f>IF(OR(AG13="",AG13=0),"",VLOOKUP(AG13,Declaration!$A$4:$E$1003,3,FALSE))</f>
        <v/>
      </c>
      <c r="AJ13" s="87" t="str">
        <f>IF(AG13="","",Declaration!$G$2)</f>
        <v/>
      </c>
      <c r="AK13" s="87" t="str">
        <f t="shared" si="6"/>
        <v/>
      </c>
    </row>
    <row r="14" spans="1:37" x14ac:dyDescent="0.2">
      <c r="A14" s="87" t="str">
        <f>IF('(Yr 7-8-Girls) RESULTS'!$B18="","",'(Yr 7-8-Girls) RESULTS'!$B18)</f>
        <v/>
      </c>
      <c r="B14" s="87" t="str">
        <f>IF(OR(A14="",A14=0),"",VLOOKUP(A14,Declaration!$A$4:$E$1003,2,FALSE))</f>
        <v/>
      </c>
      <c r="C14" s="87" t="str">
        <f>IF(OR(A14="",A14=0),"",VLOOKUP(A14,Declaration!$A$4:$E$1003,3,FALSE))</f>
        <v/>
      </c>
      <c r="D14" s="87" t="str">
        <f>IF(A14="","",Declaration!$G$2)</f>
        <v/>
      </c>
      <c r="E14" s="90" t="str">
        <f t="shared" si="7"/>
        <v/>
      </c>
      <c r="F14" s="90" t="str">
        <f t="shared" si="8"/>
        <v/>
      </c>
      <c r="G14" s="90" t="str">
        <f>IF('(Yr 7-8-Girls) RESULTS'!$E18="","",'(Yr 7-8-Girls) RESULTS'!$E18)</f>
        <v/>
      </c>
      <c r="I14" s="87" t="str">
        <f>IF('(Yr 7-8-Boys) RESULTS'!$B18="","",'(Yr 7-8-Boys) RESULTS'!$B18)</f>
        <v/>
      </c>
      <c r="J14" s="87" t="str">
        <f>IF(OR(I14="",I14=0),"",VLOOKUP(I14,Declaration!$A$4:$E$1003,2,FALSE))</f>
        <v/>
      </c>
      <c r="K14" s="87" t="str">
        <f>IF(OR(I14="",I14=0),"",VLOOKUP(I14,Declaration!$A$4:$E$1003,3,FALSE))</f>
        <v/>
      </c>
      <c r="L14" s="87" t="str">
        <f>IF(I14="","",Declaration!$G$2)</f>
        <v/>
      </c>
      <c r="M14" s="87" t="str">
        <f t="shared" si="2"/>
        <v/>
      </c>
      <c r="O14" s="87" t="str">
        <f>IF('(Yr 9-10-Girls) RESULTS'!$B18="","",'(Yr 9-10-Girls) RESULTS'!$B18)</f>
        <v/>
      </c>
      <c r="P14" s="87" t="str">
        <f>IF(OR(O14="",O14=0),"",VLOOKUP(O14,Declaration!$A$4:$E$1003,2,FALSE))</f>
        <v/>
      </c>
      <c r="Q14" s="87" t="str">
        <f>IF(OR(O14="",O14=0),"",VLOOKUP(O14,Declaration!$A$4:$E$1003,3,FALSE))</f>
        <v/>
      </c>
      <c r="R14" s="87" t="str">
        <f>IF(O14="","",Declaration!$G$2)</f>
        <v/>
      </c>
      <c r="S14" s="87" t="str">
        <f t="shared" si="3"/>
        <v/>
      </c>
      <c r="U14" s="87" t="str">
        <f>IF('(Yr 9-10-Boys) RESULTS'!$B18="","",'(Yr 9-10-Boys) RESULTS'!$B18)</f>
        <v/>
      </c>
      <c r="V14" s="87" t="str">
        <f>IF(OR(U14="",U14=0),"",VLOOKUP(U14,Declaration!$A$4:$E$1003,2,FALSE))</f>
        <v/>
      </c>
      <c r="W14" s="87" t="str">
        <f>IF(OR(U14="",U14=0),"",VLOOKUP(U14,Declaration!$A$4:$E$1003,3,FALSE))</f>
        <v/>
      </c>
      <c r="X14" s="87" t="str">
        <f>IF(U14="","",Declaration!$G$2)</f>
        <v/>
      </c>
      <c r="Y14" s="87" t="str">
        <f t="shared" si="4"/>
        <v/>
      </c>
      <c r="AA14" s="87" t="str">
        <f>IF('(Yr 11-14 Girls) RESULTS'!$B18="","",'(Yr 11-14 Girls) RESULTS'!$B18)</f>
        <v/>
      </c>
      <c r="AB14" s="87" t="str">
        <f>IF(OR(AA14="",AA14=0),"",VLOOKUP(AA14,Declaration!$A$4:$E$1003,2,FALSE))</f>
        <v/>
      </c>
      <c r="AC14" s="87" t="str">
        <f>IF(OR(AA14="",AA14=0),"",VLOOKUP(AA14,Declaration!$A$4:$E$1003,3,FALSE))</f>
        <v/>
      </c>
      <c r="AD14" s="87" t="str">
        <f>IF(AA14="","",Declaration!$G$2)</f>
        <v/>
      </c>
      <c r="AE14" s="87" t="str">
        <f t="shared" si="5"/>
        <v/>
      </c>
      <c r="AG14" s="87" t="str">
        <f>IF('(Yr 11-14 Boys) RESULTS'!$B18="","",'(Yr 11-14 Boys) RESULTS'!$B18)</f>
        <v/>
      </c>
      <c r="AH14" s="87" t="str">
        <f>IF(OR(AG14="",AG14=0),"",VLOOKUP(AG14,Declaration!$A$4:$E$1003,2,FALSE))</f>
        <v/>
      </c>
      <c r="AI14" s="87" t="str">
        <f>IF(OR(AG14="",AG14=0),"",VLOOKUP(AG14,Declaration!$A$4:$E$1003,3,FALSE))</f>
        <v/>
      </c>
      <c r="AJ14" s="87" t="str">
        <f>IF(AG14="","",Declaration!$G$2)</f>
        <v/>
      </c>
      <c r="AK14" s="87" t="str">
        <f t="shared" si="6"/>
        <v/>
      </c>
    </row>
    <row r="15" spans="1:37" x14ac:dyDescent="0.2">
      <c r="A15" s="87" t="str">
        <f>IF('(Yr 7-8-Girls) RESULTS'!$B19="","",'(Yr 7-8-Girls) RESULTS'!$B19)</f>
        <v/>
      </c>
      <c r="B15" s="87" t="str">
        <f>IF(OR(A15="",A15=0),"",VLOOKUP(A15,Declaration!$A$4:$E$1003,2,FALSE))</f>
        <v/>
      </c>
      <c r="C15" s="87" t="str">
        <f>IF(OR(A15="",A15=0),"",VLOOKUP(A15,Declaration!$A$4:$E$1003,3,FALSE))</f>
        <v/>
      </c>
      <c r="D15" s="87" t="str">
        <f>IF(A15="","",Declaration!$G$2)</f>
        <v/>
      </c>
      <c r="E15" s="90" t="str">
        <f t="shared" si="7"/>
        <v/>
      </c>
      <c r="F15" s="90" t="str">
        <f t="shared" si="8"/>
        <v/>
      </c>
      <c r="G15" s="90" t="str">
        <f>IF('(Yr 7-8-Girls) RESULTS'!$E19="","",'(Yr 7-8-Girls) RESULTS'!$E19)</f>
        <v/>
      </c>
      <c r="I15" s="87" t="str">
        <f>IF('(Yr 7-8-Boys) RESULTS'!$B19="","",'(Yr 7-8-Boys) RESULTS'!$B19)</f>
        <v/>
      </c>
      <c r="J15" s="87" t="str">
        <f>IF(OR(I15="",I15=0),"",VLOOKUP(I15,Declaration!$A$4:$E$1003,2,FALSE))</f>
        <v/>
      </c>
      <c r="K15" s="87" t="str">
        <f>IF(OR(I15="",I15=0),"",VLOOKUP(I15,Declaration!$A$4:$E$1003,3,FALSE))</f>
        <v/>
      </c>
      <c r="L15" s="87" t="str">
        <f>IF(I15="","",Declaration!$G$2)</f>
        <v/>
      </c>
      <c r="M15" s="87" t="str">
        <f t="shared" si="2"/>
        <v/>
      </c>
      <c r="O15" s="87" t="str">
        <f>IF('(Yr 9-10-Girls) RESULTS'!$B19="","",'(Yr 9-10-Girls) RESULTS'!$B19)</f>
        <v/>
      </c>
      <c r="P15" s="87" t="str">
        <f>IF(OR(O15="",O15=0),"",VLOOKUP(O15,Declaration!$A$4:$E$1003,2,FALSE))</f>
        <v/>
      </c>
      <c r="Q15" s="87" t="str">
        <f>IF(OR(O15="",O15=0),"",VLOOKUP(O15,Declaration!$A$4:$E$1003,3,FALSE))</f>
        <v/>
      </c>
      <c r="R15" s="87" t="str">
        <f>IF(O15="","",Declaration!$G$2)</f>
        <v/>
      </c>
      <c r="S15" s="87" t="str">
        <f t="shared" si="3"/>
        <v/>
      </c>
      <c r="U15" s="87" t="str">
        <f>IF('(Yr 9-10-Boys) RESULTS'!$B19="","",'(Yr 9-10-Boys) RESULTS'!$B19)</f>
        <v/>
      </c>
      <c r="V15" s="87" t="str">
        <f>IF(OR(U15="",U15=0),"",VLOOKUP(U15,Declaration!$A$4:$E$1003,2,FALSE))</f>
        <v/>
      </c>
      <c r="W15" s="87" t="str">
        <f>IF(OR(U15="",U15=0),"",VLOOKUP(U15,Declaration!$A$4:$E$1003,3,FALSE))</f>
        <v/>
      </c>
      <c r="X15" s="87" t="str">
        <f>IF(U15="","",Declaration!$G$2)</f>
        <v/>
      </c>
      <c r="Y15" s="87" t="str">
        <f t="shared" si="4"/>
        <v/>
      </c>
      <c r="AA15" s="87" t="str">
        <f>IF('(Yr 11-14 Girls) RESULTS'!$B19="","",'(Yr 11-14 Girls) RESULTS'!$B19)</f>
        <v/>
      </c>
      <c r="AB15" s="87" t="str">
        <f>IF(OR(AA15="",AA15=0),"",VLOOKUP(AA15,Declaration!$A$4:$E$1003,2,FALSE))</f>
        <v/>
      </c>
      <c r="AC15" s="87" t="str">
        <f>IF(OR(AA15="",AA15=0),"",VLOOKUP(AA15,Declaration!$A$4:$E$1003,3,FALSE))</f>
        <v/>
      </c>
      <c r="AD15" s="87" t="str">
        <f>IF(AA15="","",Declaration!$G$2)</f>
        <v/>
      </c>
      <c r="AE15" s="87" t="str">
        <f t="shared" si="5"/>
        <v/>
      </c>
      <c r="AG15" s="87" t="str">
        <f>IF('(Yr 11-14 Boys) RESULTS'!$B19="","",'(Yr 11-14 Boys) RESULTS'!$B19)</f>
        <v/>
      </c>
      <c r="AH15" s="87" t="str">
        <f>IF(OR(AG15="",AG15=0),"",VLOOKUP(AG15,Declaration!$A$4:$E$1003,2,FALSE))</f>
        <v/>
      </c>
      <c r="AI15" s="87" t="str">
        <f>IF(OR(AG15="",AG15=0),"",VLOOKUP(AG15,Declaration!$A$4:$E$1003,3,FALSE))</f>
        <v/>
      </c>
      <c r="AJ15" s="87" t="str">
        <f>IF(AG15="","",Declaration!$G$2)</f>
        <v/>
      </c>
      <c r="AK15" s="87" t="str">
        <f t="shared" si="6"/>
        <v/>
      </c>
    </row>
    <row r="16" spans="1:37" x14ac:dyDescent="0.2">
      <c r="A16" s="87" t="str">
        <f>IF('(Yr 7-8-Girls) RESULTS'!$B20="","",'(Yr 7-8-Girls) RESULTS'!$B20)</f>
        <v/>
      </c>
      <c r="B16" s="87" t="str">
        <f>IF(OR(A16="",A16=0),"",VLOOKUP(A16,Declaration!$A$4:$E$1003,2,FALSE))</f>
        <v/>
      </c>
      <c r="C16" s="87" t="str">
        <f>IF(OR(A16="",A16=0),"",VLOOKUP(A16,Declaration!$A$4:$E$1003,3,FALSE))</f>
        <v/>
      </c>
      <c r="D16" s="87" t="str">
        <f>IF(A16="","",Declaration!$G$2)</f>
        <v/>
      </c>
      <c r="E16" s="90" t="str">
        <f t="shared" si="7"/>
        <v/>
      </c>
      <c r="F16" s="90" t="str">
        <f t="shared" si="8"/>
        <v/>
      </c>
      <c r="G16" s="90" t="str">
        <f>IF('(Yr 7-8-Girls) RESULTS'!$E20="","",'(Yr 7-8-Girls) RESULTS'!$E20)</f>
        <v/>
      </c>
      <c r="I16" s="87" t="str">
        <f>IF('(Yr 7-8-Boys) RESULTS'!$B20="","",'(Yr 7-8-Boys) RESULTS'!$B20)</f>
        <v/>
      </c>
      <c r="J16" s="87" t="str">
        <f>IF(OR(I16="",I16=0),"",VLOOKUP(I16,Declaration!$A$4:$E$1003,2,FALSE))</f>
        <v/>
      </c>
      <c r="K16" s="87" t="str">
        <f>IF(OR(I16="",I16=0),"",VLOOKUP(I16,Declaration!$A$4:$E$1003,3,FALSE))</f>
        <v/>
      </c>
      <c r="L16" s="87" t="str">
        <f>IF(I16="","",Declaration!$G$2)</f>
        <v/>
      </c>
      <c r="M16" s="87" t="str">
        <f t="shared" si="2"/>
        <v/>
      </c>
      <c r="O16" s="87" t="str">
        <f>IF('(Yr 9-10-Girls) RESULTS'!$B20="","",'(Yr 9-10-Girls) RESULTS'!$B20)</f>
        <v/>
      </c>
      <c r="P16" s="87" t="str">
        <f>IF(OR(O16="",O16=0),"",VLOOKUP(O16,Declaration!$A$4:$E$1003,2,FALSE))</f>
        <v/>
      </c>
      <c r="Q16" s="87" t="str">
        <f>IF(OR(O16="",O16=0),"",VLOOKUP(O16,Declaration!$A$4:$E$1003,3,FALSE))</f>
        <v/>
      </c>
      <c r="R16" s="87" t="str">
        <f>IF(O16="","",Declaration!$G$2)</f>
        <v/>
      </c>
      <c r="S16" s="87" t="str">
        <f t="shared" si="3"/>
        <v/>
      </c>
      <c r="U16" s="87" t="str">
        <f>IF('(Yr 9-10-Boys) RESULTS'!$B20="","",'(Yr 9-10-Boys) RESULTS'!$B20)</f>
        <v/>
      </c>
      <c r="V16" s="87" t="str">
        <f>IF(OR(U16="",U16=0),"",VLOOKUP(U16,Declaration!$A$4:$E$1003,2,FALSE))</f>
        <v/>
      </c>
      <c r="W16" s="87" t="str">
        <f>IF(OR(U16="",U16=0),"",VLOOKUP(U16,Declaration!$A$4:$E$1003,3,FALSE))</f>
        <v/>
      </c>
      <c r="X16" s="87" t="str">
        <f>IF(U16="","",Declaration!$G$2)</f>
        <v/>
      </c>
      <c r="Y16" s="87" t="str">
        <f t="shared" si="4"/>
        <v/>
      </c>
      <c r="AA16" s="87" t="str">
        <f>IF('(Yr 11-14 Girls) RESULTS'!$B20="","",'(Yr 11-14 Girls) RESULTS'!$B20)</f>
        <v/>
      </c>
      <c r="AB16" s="87" t="str">
        <f>IF(OR(AA16="",AA16=0),"",VLOOKUP(AA16,Declaration!$A$4:$E$1003,2,FALSE))</f>
        <v/>
      </c>
      <c r="AC16" s="87" t="str">
        <f>IF(OR(AA16="",AA16=0),"",VLOOKUP(AA16,Declaration!$A$4:$E$1003,3,FALSE))</f>
        <v/>
      </c>
      <c r="AD16" s="87" t="str">
        <f>IF(AA16="","",Declaration!$G$2)</f>
        <v/>
      </c>
      <c r="AE16" s="87" t="str">
        <f t="shared" si="5"/>
        <v/>
      </c>
      <c r="AG16" s="87" t="str">
        <f>IF('(Yr 11-14 Boys) RESULTS'!$B20="","",'(Yr 11-14 Boys) RESULTS'!$B20)</f>
        <v/>
      </c>
      <c r="AH16" s="87" t="str">
        <f>IF(OR(AG16="",AG16=0),"",VLOOKUP(AG16,Declaration!$A$4:$E$1003,2,FALSE))</f>
        <v/>
      </c>
      <c r="AI16" s="87" t="str">
        <f>IF(OR(AG16="",AG16=0),"",VLOOKUP(AG16,Declaration!$A$4:$E$1003,3,FALSE))</f>
        <v/>
      </c>
      <c r="AJ16" s="87" t="str">
        <f>IF(AG16="","",Declaration!$G$2)</f>
        <v/>
      </c>
      <c r="AK16" s="87" t="str">
        <f t="shared" si="6"/>
        <v/>
      </c>
    </row>
    <row r="17" spans="1:37" x14ac:dyDescent="0.2">
      <c r="A17" s="87" t="str">
        <f>IF('(Yr 7-8-Girls) RESULTS'!$B21="","",'(Yr 7-8-Girls) RESULTS'!$B21)</f>
        <v/>
      </c>
      <c r="B17" s="87" t="str">
        <f>IF(OR(A17="",A17=0),"",VLOOKUP(A17,Declaration!$A$4:$E$1003,2,FALSE))</f>
        <v/>
      </c>
      <c r="C17" s="87" t="str">
        <f>IF(OR(A17="",A17=0),"",VLOOKUP(A17,Declaration!$A$4:$E$1003,3,FALSE))</f>
        <v/>
      </c>
      <c r="D17" s="87" t="str">
        <f>IF(A17="","",Declaration!$G$2)</f>
        <v/>
      </c>
      <c r="E17" s="90" t="str">
        <f t="shared" si="7"/>
        <v/>
      </c>
      <c r="F17" s="90" t="str">
        <f t="shared" si="8"/>
        <v/>
      </c>
      <c r="G17" s="90" t="str">
        <f>IF('(Yr 7-8-Girls) RESULTS'!$E21="","",'(Yr 7-8-Girls) RESULTS'!$E21)</f>
        <v/>
      </c>
      <c r="I17" s="87" t="str">
        <f>IF('(Yr 7-8-Boys) RESULTS'!$B21="","",'(Yr 7-8-Boys) RESULTS'!$B21)</f>
        <v/>
      </c>
      <c r="J17" s="87" t="str">
        <f>IF(OR(I17="",I17=0),"",VLOOKUP(I17,Declaration!$A$4:$E$1003,2,FALSE))</f>
        <v/>
      </c>
      <c r="K17" s="87" t="str">
        <f>IF(OR(I17="",I17=0),"",VLOOKUP(I17,Declaration!$A$4:$E$1003,3,FALSE))</f>
        <v/>
      </c>
      <c r="L17" s="87" t="str">
        <f>IF(I17="","",Declaration!$G$2)</f>
        <v/>
      </c>
      <c r="M17" s="87" t="str">
        <f t="shared" si="2"/>
        <v/>
      </c>
      <c r="O17" s="87" t="str">
        <f>IF('(Yr 9-10-Girls) RESULTS'!$B21="","",'(Yr 9-10-Girls) RESULTS'!$B21)</f>
        <v/>
      </c>
      <c r="P17" s="87" t="str">
        <f>IF(OR(O17="",O17=0),"",VLOOKUP(O17,Declaration!$A$4:$E$1003,2,FALSE))</f>
        <v/>
      </c>
      <c r="Q17" s="87" t="str">
        <f>IF(OR(O17="",O17=0),"",VLOOKUP(O17,Declaration!$A$4:$E$1003,3,FALSE))</f>
        <v/>
      </c>
      <c r="R17" s="87" t="str">
        <f>IF(O17="","",Declaration!$G$2)</f>
        <v/>
      </c>
      <c r="S17" s="87" t="str">
        <f t="shared" si="3"/>
        <v/>
      </c>
      <c r="U17" s="87" t="str">
        <f>IF('(Yr 9-10-Boys) RESULTS'!$B21="","",'(Yr 9-10-Boys) RESULTS'!$B21)</f>
        <v/>
      </c>
      <c r="V17" s="87" t="str">
        <f>IF(OR(U17="",U17=0),"",VLOOKUP(U17,Declaration!$A$4:$E$1003,2,FALSE))</f>
        <v/>
      </c>
      <c r="W17" s="87" t="str">
        <f>IF(OR(U17="",U17=0),"",VLOOKUP(U17,Declaration!$A$4:$E$1003,3,FALSE))</f>
        <v/>
      </c>
      <c r="X17" s="87" t="str">
        <f>IF(U17="","",Declaration!$G$2)</f>
        <v/>
      </c>
      <c r="Y17" s="87" t="str">
        <f t="shared" si="4"/>
        <v/>
      </c>
      <c r="AA17" s="87" t="str">
        <f>IF('(Yr 11-14 Girls) RESULTS'!$B21="","",'(Yr 11-14 Girls) RESULTS'!$B21)</f>
        <v/>
      </c>
      <c r="AB17" s="87" t="str">
        <f>IF(OR(AA17="",AA17=0),"",VLOOKUP(AA17,Declaration!$A$4:$E$1003,2,FALSE))</f>
        <v/>
      </c>
      <c r="AC17" s="87" t="str">
        <f>IF(OR(AA17="",AA17=0),"",VLOOKUP(AA17,Declaration!$A$4:$E$1003,3,FALSE))</f>
        <v/>
      </c>
      <c r="AD17" s="87" t="str">
        <f>IF(AA17="","",Declaration!$G$2)</f>
        <v/>
      </c>
      <c r="AE17" s="87" t="str">
        <f t="shared" si="5"/>
        <v/>
      </c>
      <c r="AG17" s="87" t="str">
        <f>IF('(Yr 11-14 Boys) RESULTS'!$B21="","",'(Yr 11-14 Boys) RESULTS'!$B21)</f>
        <v/>
      </c>
      <c r="AH17" s="87" t="str">
        <f>IF(OR(AG17="",AG17=0),"",VLOOKUP(AG17,Declaration!$A$4:$E$1003,2,FALSE))</f>
        <v/>
      </c>
      <c r="AI17" s="87" t="str">
        <f>IF(OR(AG17="",AG17=0),"",VLOOKUP(AG17,Declaration!$A$4:$E$1003,3,FALSE))</f>
        <v/>
      </c>
      <c r="AJ17" s="87" t="str">
        <f>IF(AG17="","",Declaration!$G$2)</f>
        <v/>
      </c>
      <c r="AK17" s="87" t="str">
        <f t="shared" si="6"/>
        <v/>
      </c>
    </row>
    <row r="18" spans="1:37" x14ac:dyDescent="0.2">
      <c r="A18" s="87" t="str">
        <f>IF('(Yr 7-8-Girls) RESULTS'!$B22="","",'(Yr 7-8-Girls) RESULTS'!$B22)</f>
        <v/>
      </c>
      <c r="B18" s="87" t="str">
        <f>IF(OR(A18="",A18=0),"",VLOOKUP(A18,Declaration!$A$4:$E$1003,2,FALSE))</f>
        <v/>
      </c>
      <c r="C18" s="87" t="str">
        <f>IF(OR(A18="",A18=0),"",VLOOKUP(A18,Declaration!$A$4:$E$1003,3,FALSE))</f>
        <v/>
      </c>
      <c r="D18" s="87" t="str">
        <f>IF(A18="","",Declaration!$G$2)</f>
        <v/>
      </c>
      <c r="E18" s="90" t="str">
        <f t="shared" si="7"/>
        <v/>
      </c>
      <c r="F18" s="90" t="str">
        <f t="shared" si="8"/>
        <v/>
      </c>
      <c r="G18" s="90" t="str">
        <f>IF('(Yr 7-8-Girls) RESULTS'!$E22="","",'(Yr 7-8-Girls) RESULTS'!$E22)</f>
        <v/>
      </c>
      <c r="I18" s="87" t="str">
        <f>IF('(Yr 7-8-Boys) RESULTS'!$B22="","",'(Yr 7-8-Boys) RESULTS'!$B22)</f>
        <v/>
      </c>
      <c r="J18" s="87" t="str">
        <f>IF(OR(I18="",I18=0),"",VLOOKUP(I18,Declaration!$A$4:$E$1003,2,FALSE))</f>
        <v/>
      </c>
      <c r="K18" s="87" t="str">
        <f>IF(OR(I18="",I18=0),"",VLOOKUP(I18,Declaration!$A$4:$E$1003,3,FALSE))</f>
        <v/>
      </c>
      <c r="L18" s="87" t="str">
        <f>IF(I18="","",Declaration!$G$2)</f>
        <v/>
      </c>
      <c r="M18" s="87" t="str">
        <f t="shared" si="2"/>
        <v/>
      </c>
      <c r="O18" s="87" t="str">
        <f>IF('(Yr 9-10-Girls) RESULTS'!$B22="","",'(Yr 9-10-Girls) RESULTS'!$B22)</f>
        <v/>
      </c>
      <c r="P18" s="87" t="str">
        <f>IF(OR(O18="",O18=0),"",VLOOKUP(O18,Declaration!$A$4:$E$1003,2,FALSE))</f>
        <v/>
      </c>
      <c r="Q18" s="87" t="str">
        <f>IF(OR(O18="",O18=0),"",VLOOKUP(O18,Declaration!$A$4:$E$1003,3,FALSE))</f>
        <v/>
      </c>
      <c r="R18" s="87" t="str">
        <f>IF(O18="","",Declaration!$G$2)</f>
        <v/>
      </c>
      <c r="S18" s="87" t="str">
        <f t="shared" si="3"/>
        <v/>
      </c>
      <c r="U18" s="87" t="str">
        <f>IF('(Yr 9-10-Boys) RESULTS'!$B22="","",'(Yr 9-10-Boys) RESULTS'!$B22)</f>
        <v/>
      </c>
      <c r="V18" s="87" t="str">
        <f>IF(OR(U18="",U18=0),"",VLOOKUP(U18,Declaration!$A$4:$E$1003,2,FALSE))</f>
        <v/>
      </c>
      <c r="W18" s="87" t="str">
        <f>IF(OR(U18="",U18=0),"",VLOOKUP(U18,Declaration!$A$4:$E$1003,3,FALSE))</f>
        <v/>
      </c>
      <c r="X18" s="87" t="str">
        <f>IF(U18="","",Declaration!$G$2)</f>
        <v/>
      </c>
      <c r="Y18" s="87" t="str">
        <f t="shared" si="4"/>
        <v/>
      </c>
      <c r="AA18" s="87" t="str">
        <f>IF('(Yr 11-14 Girls) RESULTS'!$B22="","",'(Yr 11-14 Girls) RESULTS'!$B22)</f>
        <v/>
      </c>
      <c r="AB18" s="87" t="str">
        <f>IF(OR(AA18="",AA18=0),"",VLOOKUP(AA18,Declaration!$A$4:$E$1003,2,FALSE))</f>
        <v/>
      </c>
      <c r="AC18" s="87" t="str">
        <f>IF(OR(AA18="",AA18=0),"",VLOOKUP(AA18,Declaration!$A$4:$E$1003,3,FALSE))</f>
        <v/>
      </c>
      <c r="AD18" s="87" t="str">
        <f>IF(AA18="","",Declaration!$G$2)</f>
        <v/>
      </c>
      <c r="AE18" s="87" t="str">
        <f t="shared" si="5"/>
        <v/>
      </c>
      <c r="AG18" s="87" t="str">
        <f>IF('(Yr 11-14 Boys) RESULTS'!$B22="","",'(Yr 11-14 Boys) RESULTS'!$B22)</f>
        <v/>
      </c>
      <c r="AH18" s="87" t="str">
        <f>IF(OR(AG18="",AG18=0),"",VLOOKUP(AG18,Declaration!$A$4:$E$1003,2,FALSE))</f>
        <v/>
      </c>
      <c r="AI18" s="87" t="str">
        <f>IF(OR(AG18="",AG18=0),"",VLOOKUP(AG18,Declaration!$A$4:$E$1003,3,FALSE))</f>
        <v/>
      </c>
      <c r="AJ18" s="87" t="str">
        <f>IF(AG18="","",Declaration!$G$2)</f>
        <v/>
      </c>
      <c r="AK18" s="87" t="str">
        <f t="shared" si="6"/>
        <v/>
      </c>
    </row>
    <row r="19" spans="1:37" x14ac:dyDescent="0.2">
      <c r="A19" s="87" t="str">
        <f>IF('(Yr 7-8-Girls) RESULTS'!$B23="","",'(Yr 7-8-Girls) RESULTS'!$B23)</f>
        <v/>
      </c>
      <c r="B19" s="87" t="str">
        <f>IF(OR(A19="",A19=0),"",VLOOKUP(A19,Declaration!$A$4:$E$1003,2,FALSE))</f>
        <v/>
      </c>
      <c r="C19" s="87" t="str">
        <f>IF(OR(A19="",A19=0),"",VLOOKUP(A19,Declaration!$A$4:$E$1003,3,FALSE))</f>
        <v/>
      </c>
      <c r="D19" s="87" t="str">
        <f>IF(A19="","",Declaration!$G$2)</f>
        <v/>
      </c>
      <c r="E19" s="90" t="str">
        <f t="shared" si="7"/>
        <v/>
      </c>
      <c r="F19" s="90" t="str">
        <f t="shared" si="8"/>
        <v/>
      </c>
      <c r="G19" s="90" t="str">
        <f>IF('(Yr 7-8-Girls) RESULTS'!$E23="","",'(Yr 7-8-Girls) RESULTS'!$E23)</f>
        <v/>
      </c>
      <c r="I19" s="87" t="str">
        <f>IF('(Yr 7-8-Boys) RESULTS'!$B23="","",'(Yr 7-8-Boys) RESULTS'!$B23)</f>
        <v/>
      </c>
      <c r="J19" s="87" t="str">
        <f>IF(OR(I19="",I19=0),"",VLOOKUP(I19,Declaration!$A$4:$E$1003,2,FALSE))</f>
        <v/>
      </c>
      <c r="K19" s="87" t="str">
        <f>IF(OR(I19="",I19=0),"",VLOOKUP(I19,Declaration!$A$4:$E$1003,3,FALSE))</f>
        <v/>
      </c>
      <c r="L19" s="87" t="str">
        <f>IF(I19="","",Declaration!$G$2)</f>
        <v/>
      </c>
      <c r="M19" s="87" t="str">
        <f t="shared" si="2"/>
        <v/>
      </c>
      <c r="O19" s="87" t="str">
        <f>IF('(Yr 9-10-Girls) RESULTS'!$B23="","",'(Yr 9-10-Girls) RESULTS'!$B23)</f>
        <v/>
      </c>
      <c r="P19" s="87" t="str">
        <f>IF(OR(O19="",O19=0),"",VLOOKUP(O19,Declaration!$A$4:$E$1003,2,FALSE))</f>
        <v/>
      </c>
      <c r="Q19" s="87" t="str">
        <f>IF(OR(O19="",O19=0),"",VLOOKUP(O19,Declaration!$A$4:$E$1003,3,FALSE))</f>
        <v/>
      </c>
      <c r="R19" s="87" t="str">
        <f>IF(O19="","",Declaration!$G$2)</f>
        <v/>
      </c>
      <c r="S19" s="87" t="str">
        <f t="shared" si="3"/>
        <v/>
      </c>
      <c r="U19" s="87" t="str">
        <f>IF('(Yr 9-10-Boys) RESULTS'!$B23="","",'(Yr 9-10-Boys) RESULTS'!$B23)</f>
        <v/>
      </c>
      <c r="V19" s="87" t="str">
        <f>IF(OR(U19="",U19=0),"",VLOOKUP(U19,Declaration!$A$4:$E$1003,2,FALSE))</f>
        <v/>
      </c>
      <c r="W19" s="87" t="str">
        <f>IF(OR(U19="",U19=0),"",VLOOKUP(U19,Declaration!$A$4:$E$1003,3,FALSE))</f>
        <v/>
      </c>
      <c r="X19" s="87" t="str">
        <f>IF(U19="","",Declaration!$G$2)</f>
        <v/>
      </c>
      <c r="Y19" s="87" t="str">
        <f t="shared" si="4"/>
        <v/>
      </c>
      <c r="AA19" s="87" t="str">
        <f>IF('(Yr 11-14 Girls) RESULTS'!$B23="","",'(Yr 11-14 Girls) RESULTS'!$B23)</f>
        <v/>
      </c>
      <c r="AB19" s="87" t="str">
        <f>IF(OR(AA19="",AA19=0),"",VLOOKUP(AA19,Declaration!$A$4:$E$1003,2,FALSE))</f>
        <v/>
      </c>
      <c r="AC19" s="87" t="str">
        <f>IF(OR(AA19="",AA19=0),"",VLOOKUP(AA19,Declaration!$A$4:$E$1003,3,FALSE))</f>
        <v/>
      </c>
      <c r="AD19" s="87" t="str">
        <f>IF(AA19="","",Declaration!$G$2)</f>
        <v/>
      </c>
      <c r="AE19" s="87" t="str">
        <f t="shared" si="5"/>
        <v/>
      </c>
      <c r="AG19" s="87" t="str">
        <f>IF('(Yr 11-14 Boys) RESULTS'!$B23="","",'(Yr 11-14 Boys) RESULTS'!$B23)</f>
        <v/>
      </c>
      <c r="AH19" s="87" t="str">
        <f>IF(OR(AG19="",AG19=0),"",VLOOKUP(AG19,Declaration!$A$4:$E$1003,2,FALSE))</f>
        <v/>
      </c>
      <c r="AI19" s="87" t="str">
        <f>IF(OR(AG19="",AG19=0),"",VLOOKUP(AG19,Declaration!$A$4:$E$1003,3,FALSE))</f>
        <v/>
      </c>
      <c r="AJ19" s="87" t="str">
        <f>IF(AG19="","",Declaration!$G$2)</f>
        <v/>
      </c>
      <c r="AK19" s="87" t="str">
        <f t="shared" si="6"/>
        <v/>
      </c>
    </row>
    <row r="20" spans="1:37" x14ac:dyDescent="0.2">
      <c r="A20" s="87" t="str">
        <f>IF('(Yr 7-8-Girls) RESULTS'!$B24="","",'(Yr 7-8-Girls) RESULTS'!$B24)</f>
        <v/>
      </c>
      <c r="B20" s="87" t="str">
        <f>IF(OR(A20="",A20=0),"",VLOOKUP(A20,Declaration!$A$4:$E$1003,2,FALSE))</f>
        <v/>
      </c>
      <c r="C20" s="87" t="str">
        <f>IF(OR(A20="",A20=0),"",VLOOKUP(A20,Declaration!$A$4:$E$1003,3,FALSE))</f>
        <v/>
      </c>
      <c r="D20" s="87" t="str">
        <f>IF(A20="","",Declaration!$G$2)</f>
        <v/>
      </c>
      <c r="E20" s="90" t="str">
        <f t="shared" si="7"/>
        <v/>
      </c>
      <c r="F20" s="90" t="str">
        <f t="shared" si="8"/>
        <v/>
      </c>
      <c r="G20" s="90" t="str">
        <f>IF('(Yr 7-8-Girls) RESULTS'!$E24="","",'(Yr 7-8-Girls) RESULTS'!$E24)</f>
        <v/>
      </c>
      <c r="I20" s="87" t="str">
        <f>IF('(Yr 7-8-Boys) RESULTS'!$B24="","",'(Yr 7-8-Boys) RESULTS'!$B24)</f>
        <v/>
      </c>
      <c r="J20" s="87" t="str">
        <f>IF(OR(I20="",I20=0),"",VLOOKUP(I20,Declaration!$A$4:$E$1003,2,FALSE))</f>
        <v/>
      </c>
      <c r="K20" s="87" t="str">
        <f>IF(OR(I20="",I20=0),"",VLOOKUP(I20,Declaration!$A$4:$E$1003,3,FALSE))</f>
        <v/>
      </c>
      <c r="L20" s="87" t="str">
        <f>IF(I20="","",Declaration!$G$2)</f>
        <v/>
      </c>
      <c r="M20" s="87" t="str">
        <f t="shared" si="2"/>
        <v/>
      </c>
      <c r="O20" s="87" t="str">
        <f>IF('(Yr 9-10-Girls) RESULTS'!$B24="","",'(Yr 9-10-Girls) RESULTS'!$B24)</f>
        <v/>
      </c>
      <c r="P20" s="87" t="str">
        <f>IF(OR(O20="",O20=0),"",VLOOKUP(O20,Declaration!$A$4:$E$1003,2,FALSE))</f>
        <v/>
      </c>
      <c r="Q20" s="87" t="str">
        <f>IF(OR(O20="",O20=0),"",VLOOKUP(O20,Declaration!$A$4:$E$1003,3,FALSE))</f>
        <v/>
      </c>
      <c r="R20" s="87" t="str">
        <f>IF(O20="","",Declaration!$G$2)</f>
        <v/>
      </c>
      <c r="S20" s="87" t="str">
        <f t="shared" si="3"/>
        <v/>
      </c>
      <c r="U20" s="87" t="str">
        <f>IF('(Yr 9-10-Boys) RESULTS'!$B24="","",'(Yr 9-10-Boys) RESULTS'!$B24)</f>
        <v/>
      </c>
      <c r="V20" s="87" t="str">
        <f>IF(OR(U20="",U20=0),"",VLOOKUP(U20,Declaration!$A$4:$E$1003,2,FALSE))</f>
        <v/>
      </c>
      <c r="W20" s="87" t="str">
        <f>IF(OR(U20="",U20=0),"",VLOOKUP(U20,Declaration!$A$4:$E$1003,3,FALSE))</f>
        <v/>
      </c>
      <c r="X20" s="87" t="str">
        <f>IF(U20="","",Declaration!$G$2)</f>
        <v/>
      </c>
      <c r="Y20" s="87" t="str">
        <f t="shared" si="4"/>
        <v/>
      </c>
      <c r="AA20" s="87" t="str">
        <f>IF('(Yr 11-14 Girls) RESULTS'!$B24="","",'(Yr 11-14 Girls) RESULTS'!$B24)</f>
        <v/>
      </c>
      <c r="AB20" s="87" t="str">
        <f>IF(OR(AA20="",AA20=0),"",VLOOKUP(AA20,Declaration!$A$4:$E$1003,2,FALSE))</f>
        <v/>
      </c>
      <c r="AC20" s="87" t="str">
        <f>IF(OR(AA20="",AA20=0),"",VLOOKUP(AA20,Declaration!$A$4:$E$1003,3,FALSE))</f>
        <v/>
      </c>
      <c r="AD20" s="87" t="str">
        <f>IF(AA20="","",Declaration!$G$2)</f>
        <v/>
      </c>
      <c r="AE20" s="87" t="str">
        <f t="shared" si="5"/>
        <v/>
      </c>
      <c r="AG20" s="87" t="str">
        <f>IF('(Yr 11-14 Boys) RESULTS'!$B24="","",'(Yr 11-14 Boys) RESULTS'!$B24)</f>
        <v/>
      </c>
      <c r="AH20" s="87" t="str">
        <f>IF(OR(AG20="",AG20=0),"",VLOOKUP(AG20,Declaration!$A$4:$E$1003,2,FALSE))</f>
        <v/>
      </c>
      <c r="AI20" s="87" t="str">
        <f>IF(OR(AG20="",AG20=0),"",VLOOKUP(AG20,Declaration!$A$4:$E$1003,3,FALSE))</f>
        <v/>
      </c>
      <c r="AJ20" s="87" t="str">
        <f>IF(AG20="","",Declaration!$G$2)</f>
        <v/>
      </c>
      <c r="AK20" s="87" t="str">
        <f t="shared" si="6"/>
        <v/>
      </c>
    </row>
    <row r="21" spans="1:37" x14ac:dyDescent="0.2">
      <c r="A21" s="87" t="str">
        <f>IF('(Yr 7-8-Girls) RESULTS'!$B25="","",'(Yr 7-8-Girls) RESULTS'!$B25)</f>
        <v/>
      </c>
      <c r="B21" s="87" t="str">
        <f>IF(OR(A21="",A21=0),"",VLOOKUP(A21,Declaration!$A$4:$E$1003,2,FALSE))</f>
        <v/>
      </c>
      <c r="C21" s="87" t="str">
        <f>IF(OR(A21="",A21=0),"",VLOOKUP(A21,Declaration!$A$4:$E$1003,3,FALSE))</f>
        <v/>
      </c>
      <c r="D21" s="87" t="str">
        <f>IF(A21="","",Declaration!$G$2)</f>
        <v/>
      </c>
      <c r="E21" s="90" t="str">
        <f t="shared" si="7"/>
        <v/>
      </c>
      <c r="F21" s="90" t="str">
        <f t="shared" si="8"/>
        <v/>
      </c>
      <c r="G21" s="90" t="str">
        <f>IF('(Yr 7-8-Girls) RESULTS'!$E25="","",'(Yr 7-8-Girls) RESULTS'!$E25)</f>
        <v/>
      </c>
      <c r="I21" s="87" t="str">
        <f>IF('(Yr 7-8-Boys) RESULTS'!$B25="","",'(Yr 7-8-Boys) RESULTS'!$B25)</f>
        <v/>
      </c>
      <c r="J21" s="87" t="str">
        <f>IF(OR(I21="",I21=0),"",VLOOKUP(I21,Declaration!$A$4:$E$1003,2,FALSE))</f>
        <v/>
      </c>
      <c r="K21" s="87" t="str">
        <f>IF(OR(I21="",I21=0),"",VLOOKUP(I21,Declaration!$A$4:$E$1003,3,FALSE))</f>
        <v/>
      </c>
      <c r="L21" s="87" t="str">
        <f>IF(I21="","",Declaration!$G$2)</f>
        <v/>
      </c>
      <c r="M21" s="87" t="str">
        <f t="shared" si="2"/>
        <v/>
      </c>
      <c r="O21" s="87" t="str">
        <f>IF('(Yr 9-10-Girls) RESULTS'!$B25="","",'(Yr 9-10-Girls) RESULTS'!$B25)</f>
        <v/>
      </c>
      <c r="P21" s="87" t="str">
        <f>IF(OR(O21="",O21=0),"",VLOOKUP(O21,Declaration!$A$4:$E$1003,2,FALSE))</f>
        <v/>
      </c>
      <c r="Q21" s="87" t="str">
        <f>IF(OR(O21="",O21=0),"",VLOOKUP(O21,Declaration!$A$4:$E$1003,3,FALSE))</f>
        <v/>
      </c>
      <c r="R21" s="87" t="str">
        <f>IF(O21="","",Declaration!$G$2)</f>
        <v/>
      </c>
      <c r="S21" s="87" t="str">
        <f t="shared" si="3"/>
        <v/>
      </c>
      <c r="U21" s="87" t="str">
        <f>IF('(Yr 9-10-Boys) RESULTS'!$B25="","",'(Yr 9-10-Boys) RESULTS'!$B25)</f>
        <v/>
      </c>
      <c r="V21" s="87" t="str">
        <f>IF(OR(U21="",U21=0),"",VLOOKUP(U21,Declaration!$A$4:$E$1003,2,FALSE))</f>
        <v/>
      </c>
      <c r="W21" s="87" t="str">
        <f>IF(OR(U21="",U21=0),"",VLOOKUP(U21,Declaration!$A$4:$E$1003,3,FALSE))</f>
        <v/>
      </c>
      <c r="X21" s="87" t="str">
        <f>IF(U21="","",Declaration!$G$2)</f>
        <v/>
      </c>
      <c r="Y21" s="87" t="str">
        <f t="shared" si="4"/>
        <v/>
      </c>
      <c r="AA21" s="87" t="str">
        <f>IF('(Yr 11-14 Girls) RESULTS'!$B25="","",'(Yr 11-14 Girls) RESULTS'!$B25)</f>
        <v/>
      </c>
      <c r="AB21" s="87" t="str">
        <f>IF(OR(AA21="",AA21=0),"",VLOOKUP(AA21,Declaration!$A$4:$E$1003,2,FALSE))</f>
        <v/>
      </c>
      <c r="AC21" s="87" t="str">
        <f>IF(OR(AA21="",AA21=0),"",VLOOKUP(AA21,Declaration!$A$4:$E$1003,3,FALSE))</f>
        <v/>
      </c>
      <c r="AD21" s="87" t="str">
        <f>IF(AA21="","",Declaration!$G$2)</f>
        <v/>
      </c>
      <c r="AE21" s="87" t="str">
        <f t="shared" si="5"/>
        <v/>
      </c>
      <c r="AG21" s="87" t="str">
        <f>IF('(Yr 11-14 Boys) RESULTS'!$B25="","",'(Yr 11-14 Boys) RESULTS'!$B25)</f>
        <v/>
      </c>
      <c r="AH21" s="87" t="str">
        <f>IF(OR(AG21="",AG21=0),"",VLOOKUP(AG21,Declaration!$A$4:$E$1003,2,FALSE))</f>
        <v/>
      </c>
      <c r="AI21" s="87" t="str">
        <f>IF(OR(AG21="",AG21=0),"",VLOOKUP(AG21,Declaration!$A$4:$E$1003,3,FALSE))</f>
        <v/>
      </c>
      <c r="AJ21" s="87" t="str">
        <f>IF(AG21="","",Declaration!$G$2)</f>
        <v/>
      </c>
      <c r="AK21" s="87" t="str">
        <f t="shared" si="6"/>
        <v/>
      </c>
    </row>
    <row r="22" spans="1:37" x14ac:dyDescent="0.2">
      <c r="A22" s="87" t="str">
        <f>IF('(Yr 7-8-Girls) RESULTS'!$B26="","",'(Yr 7-8-Girls) RESULTS'!$B26)</f>
        <v/>
      </c>
      <c r="B22" s="87" t="str">
        <f>IF(OR(A22="",A22=0),"",VLOOKUP(A22,Declaration!$A$4:$E$1003,2,FALSE))</f>
        <v/>
      </c>
      <c r="C22" s="87" t="str">
        <f>IF(OR(A22="",A22=0),"",VLOOKUP(A22,Declaration!$A$4:$E$1003,3,FALSE))</f>
        <v/>
      </c>
      <c r="D22" s="87" t="str">
        <f>IF(A22="","",Declaration!$G$2)</f>
        <v/>
      </c>
      <c r="E22" s="90" t="str">
        <f t="shared" si="7"/>
        <v/>
      </c>
      <c r="F22" s="90" t="str">
        <f t="shared" si="8"/>
        <v/>
      </c>
      <c r="G22" s="90" t="str">
        <f>IF('(Yr 7-8-Girls) RESULTS'!$E26="","",'(Yr 7-8-Girls) RESULTS'!$E26)</f>
        <v/>
      </c>
      <c r="I22" s="87" t="str">
        <f>IF('(Yr 7-8-Boys) RESULTS'!$B26="","",'(Yr 7-8-Boys) RESULTS'!$B26)</f>
        <v/>
      </c>
      <c r="J22" s="87" t="str">
        <f>IF(OR(I22="",I22=0),"",VLOOKUP(I22,Declaration!$A$4:$E$1003,2,FALSE))</f>
        <v/>
      </c>
      <c r="K22" s="87" t="str">
        <f>IF(OR(I22="",I22=0),"",VLOOKUP(I22,Declaration!$A$4:$E$1003,3,FALSE))</f>
        <v/>
      </c>
      <c r="L22" s="87" t="str">
        <f>IF(I22="","",Declaration!$G$2)</f>
        <v/>
      </c>
      <c r="M22" s="87" t="str">
        <f t="shared" si="2"/>
        <v/>
      </c>
      <c r="O22" s="87" t="str">
        <f>IF('(Yr 9-10-Girls) RESULTS'!$B26="","",'(Yr 9-10-Girls) RESULTS'!$B26)</f>
        <v/>
      </c>
      <c r="P22" s="87" t="str">
        <f>IF(OR(O22="",O22=0),"",VLOOKUP(O22,Declaration!$A$4:$E$1003,2,FALSE))</f>
        <v/>
      </c>
      <c r="Q22" s="87" t="str">
        <f>IF(OR(O22="",O22=0),"",VLOOKUP(O22,Declaration!$A$4:$E$1003,3,FALSE))</f>
        <v/>
      </c>
      <c r="R22" s="87" t="str">
        <f>IF(O22="","",Declaration!$G$2)</f>
        <v/>
      </c>
      <c r="S22" s="87" t="str">
        <f t="shared" si="3"/>
        <v/>
      </c>
      <c r="U22" s="87" t="str">
        <f>IF('(Yr 9-10-Boys) RESULTS'!$B26="","",'(Yr 9-10-Boys) RESULTS'!$B26)</f>
        <v/>
      </c>
      <c r="V22" s="87" t="str">
        <f>IF(OR(U22="",U22=0),"",VLOOKUP(U22,Declaration!$A$4:$E$1003,2,FALSE))</f>
        <v/>
      </c>
      <c r="W22" s="87" t="str">
        <f>IF(OR(U22="",U22=0),"",VLOOKUP(U22,Declaration!$A$4:$E$1003,3,FALSE))</f>
        <v/>
      </c>
      <c r="X22" s="87" t="str">
        <f>IF(U22="","",Declaration!$G$2)</f>
        <v/>
      </c>
      <c r="Y22" s="87" t="str">
        <f t="shared" si="4"/>
        <v/>
      </c>
      <c r="AA22" s="87" t="str">
        <f>IF('(Yr 11-14 Girls) RESULTS'!$B26="","",'(Yr 11-14 Girls) RESULTS'!$B26)</f>
        <v/>
      </c>
      <c r="AB22" s="87" t="str">
        <f>IF(OR(AA22="",AA22=0),"",VLOOKUP(AA22,Declaration!$A$4:$E$1003,2,FALSE))</f>
        <v/>
      </c>
      <c r="AC22" s="87" t="str">
        <f>IF(OR(AA22="",AA22=0),"",VLOOKUP(AA22,Declaration!$A$4:$E$1003,3,FALSE))</f>
        <v/>
      </c>
      <c r="AD22" s="87" t="str">
        <f>IF(AA22="","",Declaration!$G$2)</f>
        <v/>
      </c>
      <c r="AE22" s="87" t="str">
        <f t="shared" si="5"/>
        <v/>
      </c>
      <c r="AG22" s="87" t="str">
        <f>IF('(Yr 11-14 Boys) RESULTS'!$B26="","",'(Yr 11-14 Boys) RESULTS'!$B26)</f>
        <v/>
      </c>
      <c r="AH22" s="87" t="str">
        <f>IF(OR(AG22="",AG22=0),"",VLOOKUP(AG22,Declaration!$A$4:$E$1003,2,FALSE))</f>
        <v/>
      </c>
      <c r="AI22" s="87" t="str">
        <f>IF(OR(AG22="",AG22=0),"",VLOOKUP(AG22,Declaration!$A$4:$E$1003,3,FALSE))</f>
        <v/>
      </c>
      <c r="AJ22" s="87" t="str">
        <f>IF(AG22="","",Declaration!$G$2)</f>
        <v/>
      </c>
      <c r="AK22" s="87" t="str">
        <f t="shared" si="6"/>
        <v/>
      </c>
    </row>
    <row r="23" spans="1:37" x14ac:dyDescent="0.2">
      <c r="A23" s="87" t="str">
        <f>IF('(Yr 7-8-Girls) RESULTS'!$B27="","",'(Yr 7-8-Girls) RESULTS'!$B27)</f>
        <v/>
      </c>
      <c r="B23" s="87" t="str">
        <f>IF(OR(A23="",A23=0),"",VLOOKUP(A23,Declaration!$A$4:$E$1003,2,FALSE))</f>
        <v/>
      </c>
      <c r="C23" s="87" t="str">
        <f>IF(OR(A23="",A23=0),"",VLOOKUP(A23,Declaration!$A$4:$E$1003,3,FALSE))</f>
        <v/>
      </c>
      <c r="D23" s="87" t="str">
        <f>IF(A23="","",Declaration!$G$2)</f>
        <v/>
      </c>
      <c r="E23" s="90" t="str">
        <f t="shared" si="7"/>
        <v/>
      </c>
      <c r="F23" s="90" t="str">
        <f t="shared" si="8"/>
        <v/>
      </c>
      <c r="G23" s="90" t="str">
        <f>IF('(Yr 7-8-Girls) RESULTS'!$E27="","",'(Yr 7-8-Girls) RESULTS'!$E27)</f>
        <v/>
      </c>
      <c r="I23" s="87" t="str">
        <f>IF('(Yr 7-8-Boys) RESULTS'!$B27="","",'(Yr 7-8-Boys) RESULTS'!$B27)</f>
        <v/>
      </c>
      <c r="J23" s="87" t="str">
        <f>IF(OR(I23="",I23=0),"",VLOOKUP(I23,Declaration!$A$4:$E$1003,2,FALSE))</f>
        <v/>
      </c>
      <c r="K23" s="87" t="str">
        <f>IF(OR(I23="",I23=0),"",VLOOKUP(I23,Declaration!$A$4:$E$1003,3,FALSE))</f>
        <v/>
      </c>
      <c r="L23" s="87" t="str">
        <f>IF(I23="","",Declaration!$G$2)</f>
        <v/>
      </c>
      <c r="M23" s="87" t="str">
        <f t="shared" si="2"/>
        <v/>
      </c>
      <c r="O23" s="87" t="str">
        <f>IF('(Yr 9-10-Girls) RESULTS'!$B27="","",'(Yr 9-10-Girls) RESULTS'!$B27)</f>
        <v/>
      </c>
      <c r="P23" s="87" t="str">
        <f>IF(OR(O23="",O23=0),"",VLOOKUP(O23,Declaration!$A$4:$E$1003,2,FALSE))</f>
        <v/>
      </c>
      <c r="Q23" s="87" t="str">
        <f>IF(OR(O23="",O23=0),"",VLOOKUP(O23,Declaration!$A$4:$E$1003,3,FALSE))</f>
        <v/>
      </c>
      <c r="R23" s="87" t="str">
        <f>IF(O23="","",Declaration!$G$2)</f>
        <v/>
      </c>
      <c r="S23" s="87" t="str">
        <f t="shared" si="3"/>
        <v/>
      </c>
      <c r="U23" s="87" t="str">
        <f>IF('(Yr 9-10-Boys) RESULTS'!$B27="","",'(Yr 9-10-Boys) RESULTS'!$B27)</f>
        <v/>
      </c>
      <c r="V23" s="87" t="str">
        <f>IF(OR(U23="",U23=0),"",VLOOKUP(U23,Declaration!$A$4:$E$1003,2,FALSE))</f>
        <v/>
      </c>
      <c r="W23" s="87" t="str">
        <f>IF(OR(U23="",U23=0),"",VLOOKUP(U23,Declaration!$A$4:$E$1003,3,FALSE))</f>
        <v/>
      </c>
      <c r="X23" s="87" t="str">
        <f>IF(U23="","",Declaration!$G$2)</f>
        <v/>
      </c>
      <c r="Y23" s="87" t="str">
        <f t="shared" si="4"/>
        <v/>
      </c>
      <c r="AA23" s="87" t="str">
        <f>IF('(Yr 11-14 Girls) RESULTS'!$B27="","",'(Yr 11-14 Girls) RESULTS'!$B27)</f>
        <v/>
      </c>
      <c r="AB23" s="87" t="str">
        <f>IF(OR(AA23="",AA23=0),"",VLOOKUP(AA23,Declaration!$A$4:$E$1003,2,FALSE))</f>
        <v/>
      </c>
      <c r="AC23" s="87" t="str">
        <f>IF(OR(AA23="",AA23=0),"",VLOOKUP(AA23,Declaration!$A$4:$E$1003,3,FALSE))</f>
        <v/>
      </c>
      <c r="AD23" s="87" t="str">
        <f>IF(AA23="","",Declaration!$G$2)</f>
        <v/>
      </c>
      <c r="AE23" s="87" t="str">
        <f t="shared" si="5"/>
        <v/>
      </c>
      <c r="AG23" s="87" t="str">
        <f>IF('(Yr 11-14 Boys) RESULTS'!$B27="","",'(Yr 11-14 Boys) RESULTS'!$B27)</f>
        <v/>
      </c>
      <c r="AH23" s="87" t="str">
        <f>IF(OR(AG23="",AG23=0),"",VLOOKUP(AG23,Declaration!$A$4:$E$1003,2,FALSE))</f>
        <v/>
      </c>
      <c r="AI23" s="87" t="str">
        <f>IF(OR(AG23="",AG23=0),"",VLOOKUP(AG23,Declaration!$A$4:$E$1003,3,FALSE))</f>
        <v/>
      </c>
      <c r="AJ23" s="87" t="str">
        <f>IF(AG23="","",Declaration!$G$2)</f>
        <v/>
      </c>
      <c r="AK23" s="87" t="str">
        <f t="shared" si="6"/>
        <v/>
      </c>
    </row>
    <row r="24" spans="1:37" x14ac:dyDescent="0.2">
      <c r="A24" s="87" t="str">
        <f>IF('(Yr 7-8-Girls) RESULTS'!$B28="","",'(Yr 7-8-Girls) RESULTS'!$B28)</f>
        <v/>
      </c>
      <c r="B24" s="87" t="str">
        <f>IF(OR(A24="",A24=0),"",VLOOKUP(A24,Declaration!$A$4:$E$1003,2,FALSE))</f>
        <v/>
      </c>
      <c r="C24" s="87" t="str">
        <f>IF(OR(A24="",A24=0),"",VLOOKUP(A24,Declaration!$A$4:$E$1003,3,FALSE))</f>
        <v/>
      </c>
      <c r="D24" s="87" t="str">
        <f>IF(A24="","",Declaration!$G$2)</f>
        <v/>
      </c>
      <c r="E24" s="90" t="str">
        <f t="shared" si="7"/>
        <v/>
      </c>
      <c r="F24" s="90" t="str">
        <f t="shared" si="8"/>
        <v/>
      </c>
      <c r="G24" s="90" t="str">
        <f>IF('(Yr 7-8-Girls) RESULTS'!$E28="","",'(Yr 7-8-Girls) RESULTS'!$E28)</f>
        <v/>
      </c>
      <c r="I24" s="87" t="str">
        <f>IF('(Yr 7-8-Boys) RESULTS'!$B28="","",'(Yr 7-8-Boys) RESULTS'!$B28)</f>
        <v/>
      </c>
      <c r="J24" s="87" t="str">
        <f>IF(OR(I24="",I24=0),"",VLOOKUP(I24,Declaration!$A$4:$E$1003,2,FALSE))</f>
        <v/>
      </c>
      <c r="K24" s="87" t="str">
        <f>IF(OR(I24="",I24=0),"",VLOOKUP(I24,Declaration!$A$4:$E$1003,3,FALSE))</f>
        <v/>
      </c>
      <c r="L24" s="87" t="str">
        <f>IF(I24="","",Declaration!$G$2)</f>
        <v/>
      </c>
      <c r="M24" s="87" t="str">
        <f t="shared" si="2"/>
        <v/>
      </c>
      <c r="O24" s="87" t="str">
        <f>IF('(Yr 9-10-Girls) RESULTS'!$B28="","",'(Yr 9-10-Girls) RESULTS'!$B28)</f>
        <v/>
      </c>
      <c r="P24" s="87" t="str">
        <f>IF(OR(O24="",O24=0),"",VLOOKUP(O24,Declaration!$A$4:$E$1003,2,FALSE))</f>
        <v/>
      </c>
      <c r="Q24" s="87" t="str">
        <f>IF(OR(O24="",O24=0),"",VLOOKUP(O24,Declaration!$A$4:$E$1003,3,FALSE))</f>
        <v/>
      </c>
      <c r="R24" s="87" t="str">
        <f>IF(O24="","",Declaration!$G$2)</f>
        <v/>
      </c>
      <c r="S24" s="87" t="str">
        <f t="shared" si="3"/>
        <v/>
      </c>
      <c r="U24" s="87" t="str">
        <f>IF('(Yr 9-10-Boys) RESULTS'!$B28="","",'(Yr 9-10-Boys) RESULTS'!$B28)</f>
        <v/>
      </c>
      <c r="V24" s="87" t="str">
        <f>IF(OR(U24="",U24=0),"",VLOOKUP(U24,Declaration!$A$4:$E$1003,2,FALSE))</f>
        <v/>
      </c>
      <c r="W24" s="87" t="str">
        <f>IF(OR(U24="",U24=0),"",VLOOKUP(U24,Declaration!$A$4:$E$1003,3,FALSE))</f>
        <v/>
      </c>
      <c r="X24" s="87" t="str">
        <f>IF(U24="","",Declaration!$G$2)</f>
        <v/>
      </c>
      <c r="Y24" s="87" t="str">
        <f t="shared" si="4"/>
        <v/>
      </c>
      <c r="AA24" s="87" t="str">
        <f>IF('(Yr 11-14 Girls) RESULTS'!$B28="","",'(Yr 11-14 Girls) RESULTS'!$B28)</f>
        <v/>
      </c>
      <c r="AB24" s="87" t="str">
        <f>IF(OR(AA24="",AA24=0),"",VLOOKUP(AA24,Declaration!$A$4:$E$1003,2,FALSE))</f>
        <v/>
      </c>
      <c r="AC24" s="87" t="str">
        <f>IF(OR(AA24="",AA24=0),"",VLOOKUP(AA24,Declaration!$A$4:$E$1003,3,FALSE))</f>
        <v/>
      </c>
      <c r="AD24" s="87" t="str">
        <f>IF(AA24="","",Declaration!$G$2)</f>
        <v/>
      </c>
      <c r="AE24" s="87" t="str">
        <f t="shared" si="5"/>
        <v/>
      </c>
      <c r="AG24" s="87" t="str">
        <f>IF('(Yr 11-14 Boys) RESULTS'!$B28="","",'(Yr 11-14 Boys) RESULTS'!$B28)</f>
        <v/>
      </c>
      <c r="AH24" s="87" t="str">
        <f>IF(OR(AG24="",AG24=0),"",VLOOKUP(AG24,Declaration!$A$4:$E$1003,2,FALSE))</f>
        <v/>
      </c>
      <c r="AI24" s="87" t="str">
        <f>IF(OR(AG24="",AG24=0),"",VLOOKUP(AG24,Declaration!$A$4:$E$1003,3,FALSE))</f>
        <v/>
      </c>
      <c r="AJ24" s="87" t="str">
        <f>IF(AG24="","",Declaration!$G$2)</f>
        <v/>
      </c>
      <c r="AK24" s="87" t="str">
        <f t="shared" si="6"/>
        <v/>
      </c>
    </row>
    <row r="25" spans="1:37" x14ac:dyDescent="0.2">
      <c r="A25" s="87" t="str">
        <f>IF('(Yr 7-8-Girls) RESULTS'!$B29="","",'(Yr 7-8-Girls) RESULTS'!$B29)</f>
        <v/>
      </c>
      <c r="B25" s="87" t="str">
        <f>IF(OR(A25="",A25=0),"",VLOOKUP(A25,Declaration!$A$4:$E$1003,2,FALSE))</f>
        <v/>
      </c>
      <c r="C25" s="87" t="str">
        <f>IF(OR(A25="",A25=0),"",VLOOKUP(A25,Declaration!$A$4:$E$1003,3,FALSE))</f>
        <v/>
      </c>
      <c r="D25" s="87" t="str">
        <f>IF(A25="","",Declaration!$G$2)</f>
        <v/>
      </c>
      <c r="E25" s="90" t="str">
        <f t="shared" si="7"/>
        <v/>
      </c>
      <c r="F25" s="90" t="str">
        <f t="shared" si="8"/>
        <v/>
      </c>
      <c r="G25" s="90" t="str">
        <f>IF('(Yr 7-8-Girls) RESULTS'!$E29="","",'(Yr 7-8-Girls) RESULTS'!$E29)</f>
        <v/>
      </c>
      <c r="I25" s="87" t="str">
        <f>IF('(Yr 7-8-Boys) RESULTS'!$B29="","",'(Yr 7-8-Boys) RESULTS'!$B29)</f>
        <v/>
      </c>
      <c r="J25" s="87" t="str">
        <f>IF(OR(I25="",I25=0),"",VLOOKUP(I25,Declaration!$A$4:$E$1003,2,FALSE))</f>
        <v/>
      </c>
      <c r="K25" s="87" t="str">
        <f>IF(OR(I25="",I25=0),"",VLOOKUP(I25,Declaration!$A$4:$E$1003,3,FALSE))</f>
        <v/>
      </c>
      <c r="L25" s="87" t="str">
        <f>IF(I25="","",Declaration!$G$2)</f>
        <v/>
      </c>
      <c r="M25" s="87" t="str">
        <f t="shared" si="2"/>
        <v/>
      </c>
      <c r="O25" s="87" t="str">
        <f>IF('(Yr 9-10-Girls) RESULTS'!$B29="","",'(Yr 9-10-Girls) RESULTS'!$B29)</f>
        <v/>
      </c>
      <c r="P25" s="87" t="str">
        <f>IF(OR(O25="",O25=0),"",VLOOKUP(O25,Declaration!$A$4:$E$1003,2,FALSE))</f>
        <v/>
      </c>
      <c r="Q25" s="87" t="str">
        <f>IF(OR(O25="",O25=0),"",VLOOKUP(O25,Declaration!$A$4:$E$1003,3,FALSE))</f>
        <v/>
      </c>
      <c r="R25" s="87" t="str">
        <f>IF(O25="","",Declaration!$G$2)</f>
        <v/>
      </c>
      <c r="S25" s="87" t="str">
        <f t="shared" si="3"/>
        <v/>
      </c>
      <c r="U25" s="87" t="str">
        <f>IF('(Yr 9-10-Boys) RESULTS'!$B29="","",'(Yr 9-10-Boys) RESULTS'!$B29)</f>
        <v/>
      </c>
      <c r="V25" s="87" t="str">
        <f>IF(OR(U25="",U25=0),"",VLOOKUP(U25,Declaration!$A$4:$E$1003,2,FALSE))</f>
        <v/>
      </c>
      <c r="W25" s="87" t="str">
        <f>IF(OR(U25="",U25=0),"",VLOOKUP(U25,Declaration!$A$4:$E$1003,3,FALSE))</f>
        <v/>
      </c>
      <c r="X25" s="87" t="str">
        <f>IF(U25="","",Declaration!$G$2)</f>
        <v/>
      </c>
      <c r="Y25" s="87" t="str">
        <f t="shared" si="4"/>
        <v/>
      </c>
      <c r="AA25" s="87" t="str">
        <f>IF('(Yr 11-14 Girls) RESULTS'!$B29="","",'(Yr 11-14 Girls) RESULTS'!$B29)</f>
        <v/>
      </c>
      <c r="AB25" s="87" t="str">
        <f>IF(OR(AA25="",AA25=0),"",VLOOKUP(AA25,Declaration!$A$4:$E$1003,2,FALSE))</f>
        <v/>
      </c>
      <c r="AC25" s="87" t="str">
        <f>IF(OR(AA25="",AA25=0),"",VLOOKUP(AA25,Declaration!$A$4:$E$1003,3,FALSE))</f>
        <v/>
      </c>
      <c r="AD25" s="87" t="str">
        <f>IF(AA25="","",Declaration!$G$2)</f>
        <v/>
      </c>
      <c r="AE25" s="87" t="str">
        <f t="shared" si="5"/>
        <v/>
      </c>
      <c r="AG25" s="87" t="str">
        <f>IF('(Yr 11-14 Boys) RESULTS'!$B29="","",'(Yr 11-14 Boys) RESULTS'!$B29)</f>
        <v/>
      </c>
      <c r="AH25" s="87" t="str">
        <f>IF(OR(AG25="",AG25=0),"",VLOOKUP(AG25,Declaration!$A$4:$E$1003,2,FALSE))</f>
        <v/>
      </c>
      <c r="AI25" s="87" t="str">
        <f>IF(OR(AG25="",AG25=0),"",VLOOKUP(AG25,Declaration!$A$4:$E$1003,3,FALSE))</f>
        <v/>
      </c>
      <c r="AJ25" s="87" t="str">
        <f>IF(AG25="","",Declaration!$G$2)</f>
        <v/>
      </c>
      <c r="AK25" s="87" t="str">
        <f t="shared" si="6"/>
        <v/>
      </c>
    </row>
    <row r="26" spans="1:37" x14ac:dyDescent="0.2">
      <c r="A26" s="87" t="str">
        <f>IF('(Yr 7-8-Girls) RESULTS'!$B30="","",'(Yr 7-8-Girls) RESULTS'!$B30)</f>
        <v/>
      </c>
      <c r="B26" s="87" t="str">
        <f>IF(OR(A26="",A26=0),"",VLOOKUP(A26,Declaration!$A$4:$E$1003,2,FALSE))</f>
        <v/>
      </c>
      <c r="C26" s="87" t="str">
        <f>IF(OR(A26="",A26=0),"",VLOOKUP(A26,Declaration!$A$4:$E$1003,3,FALSE))</f>
        <v/>
      </c>
      <c r="D26" s="87" t="str">
        <f>IF(A26="","",Declaration!$G$2)</f>
        <v/>
      </c>
      <c r="E26" s="90" t="str">
        <f t="shared" si="7"/>
        <v/>
      </c>
      <c r="F26" s="90" t="str">
        <f t="shared" si="8"/>
        <v/>
      </c>
      <c r="G26" s="90" t="str">
        <f>IF('(Yr 7-8-Girls) RESULTS'!$E30="","",'(Yr 7-8-Girls) RESULTS'!$E30)</f>
        <v/>
      </c>
      <c r="I26" s="87" t="str">
        <f>IF('(Yr 7-8-Boys) RESULTS'!$B30="","",'(Yr 7-8-Boys) RESULTS'!$B30)</f>
        <v/>
      </c>
      <c r="J26" s="87" t="str">
        <f>IF(OR(I26="",I26=0),"",VLOOKUP(I26,Declaration!$A$4:$E$1003,2,FALSE))</f>
        <v/>
      </c>
      <c r="K26" s="87" t="str">
        <f>IF(OR(I26="",I26=0),"",VLOOKUP(I26,Declaration!$A$4:$E$1003,3,FALSE))</f>
        <v/>
      </c>
      <c r="L26" s="87" t="str">
        <f>IF(I26="","",Declaration!$G$2)</f>
        <v/>
      </c>
      <c r="M26" s="87" t="str">
        <f t="shared" si="2"/>
        <v/>
      </c>
      <c r="O26" s="87" t="str">
        <f>IF('(Yr 9-10-Girls) RESULTS'!$B30="","",'(Yr 9-10-Girls) RESULTS'!$B30)</f>
        <v/>
      </c>
      <c r="P26" s="87" t="str">
        <f>IF(OR(O26="",O26=0),"",VLOOKUP(O26,Declaration!$A$4:$E$1003,2,FALSE))</f>
        <v/>
      </c>
      <c r="Q26" s="87" t="str">
        <f>IF(OR(O26="",O26=0),"",VLOOKUP(O26,Declaration!$A$4:$E$1003,3,FALSE))</f>
        <v/>
      </c>
      <c r="R26" s="87" t="str">
        <f>IF(O26="","",Declaration!$G$2)</f>
        <v/>
      </c>
      <c r="S26" s="87" t="str">
        <f t="shared" si="3"/>
        <v/>
      </c>
      <c r="U26" s="87" t="str">
        <f>IF('(Yr 9-10-Boys) RESULTS'!$B30="","",'(Yr 9-10-Boys) RESULTS'!$B30)</f>
        <v/>
      </c>
      <c r="V26" s="87" t="str">
        <f>IF(OR(U26="",U26=0),"",VLOOKUP(U26,Declaration!$A$4:$E$1003,2,FALSE))</f>
        <v/>
      </c>
      <c r="W26" s="87" t="str">
        <f>IF(OR(U26="",U26=0),"",VLOOKUP(U26,Declaration!$A$4:$E$1003,3,FALSE))</f>
        <v/>
      </c>
      <c r="X26" s="87" t="str">
        <f>IF(U26="","",Declaration!$G$2)</f>
        <v/>
      </c>
      <c r="Y26" s="87" t="str">
        <f t="shared" si="4"/>
        <v/>
      </c>
      <c r="AA26" s="87" t="str">
        <f>IF('(Yr 11-14 Girls) RESULTS'!$B30="","",'(Yr 11-14 Girls) RESULTS'!$B30)</f>
        <v/>
      </c>
      <c r="AB26" s="87" t="str">
        <f>IF(OR(AA26="",AA26=0),"",VLOOKUP(AA26,Declaration!$A$4:$E$1003,2,FALSE))</f>
        <v/>
      </c>
      <c r="AC26" s="87" t="str">
        <f>IF(OR(AA26="",AA26=0),"",VLOOKUP(AA26,Declaration!$A$4:$E$1003,3,FALSE))</f>
        <v/>
      </c>
      <c r="AD26" s="87" t="str">
        <f>IF(AA26="","",Declaration!$G$2)</f>
        <v/>
      </c>
      <c r="AE26" s="87" t="str">
        <f t="shared" si="5"/>
        <v/>
      </c>
      <c r="AG26" s="87" t="str">
        <f>IF('(Yr 11-14 Boys) RESULTS'!$B30="","",'(Yr 11-14 Boys) RESULTS'!$B30)</f>
        <v/>
      </c>
      <c r="AH26" s="87" t="str">
        <f>IF(OR(AG26="",AG26=0),"",VLOOKUP(AG26,Declaration!$A$4:$E$1003,2,FALSE))</f>
        <v/>
      </c>
      <c r="AI26" s="87" t="str">
        <f>IF(OR(AG26="",AG26=0),"",VLOOKUP(AG26,Declaration!$A$4:$E$1003,3,FALSE))</f>
        <v/>
      </c>
      <c r="AJ26" s="87" t="str">
        <f>IF(AG26="","",Declaration!$G$2)</f>
        <v/>
      </c>
      <c r="AK26" s="87" t="str">
        <f t="shared" si="6"/>
        <v/>
      </c>
    </row>
    <row r="27" spans="1:37" x14ac:dyDescent="0.2">
      <c r="A27" s="87" t="str">
        <f>IF('(Yr 7-8-Girls) RESULTS'!$B31="","",'(Yr 7-8-Girls) RESULTS'!$B31)</f>
        <v/>
      </c>
      <c r="B27" s="87" t="str">
        <f>IF(OR(A27="",A27=0),"",VLOOKUP(A27,Declaration!$A$4:$E$1003,2,FALSE))</f>
        <v/>
      </c>
      <c r="C27" s="87" t="str">
        <f>IF(OR(A27="",A27=0),"",VLOOKUP(A27,Declaration!$A$4:$E$1003,3,FALSE))</f>
        <v/>
      </c>
      <c r="D27" s="87" t="str">
        <f>IF(A27="","",Declaration!$G$2)</f>
        <v/>
      </c>
      <c r="E27" s="90" t="str">
        <f t="shared" si="7"/>
        <v/>
      </c>
      <c r="F27" s="90" t="str">
        <f t="shared" si="8"/>
        <v/>
      </c>
      <c r="G27" s="90" t="str">
        <f>IF('(Yr 7-8-Girls) RESULTS'!$E31="","",'(Yr 7-8-Girls) RESULTS'!$E31)</f>
        <v/>
      </c>
      <c r="I27" s="87" t="str">
        <f>IF('(Yr 7-8-Boys) RESULTS'!$B31="","",'(Yr 7-8-Boys) RESULTS'!$B31)</f>
        <v/>
      </c>
      <c r="J27" s="87" t="str">
        <f>IF(OR(I27="",I27=0),"",VLOOKUP(I27,Declaration!$A$4:$E$1003,2,FALSE))</f>
        <v/>
      </c>
      <c r="K27" s="87" t="str">
        <f>IF(OR(I27="",I27=0),"",VLOOKUP(I27,Declaration!$A$4:$E$1003,3,FALSE))</f>
        <v/>
      </c>
      <c r="L27" s="87" t="str">
        <f>IF(I27="","",Declaration!$G$2)</f>
        <v/>
      </c>
      <c r="M27" s="87" t="str">
        <f t="shared" si="2"/>
        <v/>
      </c>
      <c r="O27" s="87" t="str">
        <f>IF('(Yr 9-10-Girls) RESULTS'!$B31="","",'(Yr 9-10-Girls) RESULTS'!$B31)</f>
        <v/>
      </c>
      <c r="P27" s="87" t="str">
        <f>IF(OR(O27="",O27=0),"",VLOOKUP(O27,Declaration!$A$4:$E$1003,2,FALSE))</f>
        <v/>
      </c>
      <c r="Q27" s="87" t="str">
        <f>IF(OR(O27="",O27=0),"",VLOOKUP(O27,Declaration!$A$4:$E$1003,3,FALSE))</f>
        <v/>
      </c>
      <c r="R27" s="87" t="str">
        <f>IF(O27="","",Declaration!$G$2)</f>
        <v/>
      </c>
      <c r="S27" s="87" t="str">
        <f t="shared" si="3"/>
        <v/>
      </c>
      <c r="U27" s="87" t="str">
        <f>IF('(Yr 9-10-Boys) RESULTS'!$B31="","",'(Yr 9-10-Boys) RESULTS'!$B31)</f>
        <v/>
      </c>
      <c r="V27" s="87" t="str">
        <f>IF(OR(U27="",U27=0),"",VLOOKUP(U27,Declaration!$A$4:$E$1003,2,FALSE))</f>
        <v/>
      </c>
      <c r="W27" s="87" t="str">
        <f>IF(OR(U27="",U27=0),"",VLOOKUP(U27,Declaration!$A$4:$E$1003,3,FALSE))</f>
        <v/>
      </c>
      <c r="X27" s="87" t="str">
        <f>IF(U27="","",Declaration!$G$2)</f>
        <v/>
      </c>
      <c r="Y27" s="87" t="str">
        <f t="shared" si="4"/>
        <v/>
      </c>
      <c r="AA27" s="87" t="str">
        <f>IF('(Yr 11-14 Girls) RESULTS'!$B31="","",'(Yr 11-14 Girls) RESULTS'!$B31)</f>
        <v/>
      </c>
      <c r="AB27" s="87" t="str">
        <f>IF(OR(AA27="",AA27=0),"",VLOOKUP(AA27,Declaration!$A$4:$E$1003,2,FALSE))</f>
        <v/>
      </c>
      <c r="AC27" s="87" t="str">
        <f>IF(OR(AA27="",AA27=0),"",VLOOKUP(AA27,Declaration!$A$4:$E$1003,3,FALSE))</f>
        <v/>
      </c>
      <c r="AD27" s="87" t="str">
        <f>IF(AA27="","",Declaration!$G$2)</f>
        <v/>
      </c>
      <c r="AE27" s="87" t="str">
        <f t="shared" si="5"/>
        <v/>
      </c>
      <c r="AG27" s="87" t="str">
        <f>IF('(Yr 11-14 Boys) RESULTS'!$B31="","",'(Yr 11-14 Boys) RESULTS'!$B31)</f>
        <v/>
      </c>
      <c r="AH27" s="87" t="str">
        <f>IF(OR(AG27="",AG27=0),"",VLOOKUP(AG27,Declaration!$A$4:$E$1003,2,FALSE))</f>
        <v/>
      </c>
      <c r="AI27" s="87" t="str">
        <f>IF(OR(AG27="",AG27=0),"",VLOOKUP(AG27,Declaration!$A$4:$E$1003,3,FALSE))</f>
        <v/>
      </c>
      <c r="AJ27" s="87" t="str">
        <f>IF(AG27="","",Declaration!$G$2)</f>
        <v/>
      </c>
      <c r="AK27" s="87" t="str">
        <f t="shared" si="6"/>
        <v/>
      </c>
    </row>
    <row r="28" spans="1:37" x14ac:dyDescent="0.2">
      <c r="A28" s="87" t="str">
        <f>IF('(Yr 7-8-Girls) RESULTS'!$B32="","",'(Yr 7-8-Girls) RESULTS'!$B32)</f>
        <v/>
      </c>
      <c r="B28" s="87" t="str">
        <f>IF(OR(A28="",A28=0),"",VLOOKUP(A28,Declaration!$A$4:$E$1003,2,FALSE))</f>
        <v/>
      </c>
      <c r="C28" s="87" t="str">
        <f>IF(OR(A28="",A28=0),"",VLOOKUP(A28,Declaration!$A$4:$E$1003,3,FALSE))</f>
        <v/>
      </c>
      <c r="D28" s="87" t="str">
        <f>IF(A28="","",Declaration!$G$2)</f>
        <v/>
      </c>
      <c r="E28" s="90" t="str">
        <f t="shared" si="7"/>
        <v/>
      </c>
      <c r="F28" s="90" t="str">
        <f t="shared" si="8"/>
        <v/>
      </c>
      <c r="G28" s="90" t="str">
        <f>IF('(Yr 7-8-Girls) RESULTS'!$E32="","",'(Yr 7-8-Girls) RESULTS'!$E32)</f>
        <v/>
      </c>
      <c r="I28" s="87" t="str">
        <f>IF('(Yr 7-8-Boys) RESULTS'!$B32="","",'(Yr 7-8-Boys) RESULTS'!$B32)</f>
        <v/>
      </c>
      <c r="J28" s="87" t="str">
        <f>IF(OR(I28="",I28=0),"",VLOOKUP(I28,Declaration!$A$4:$E$1003,2,FALSE))</f>
        <v/>
      </c>
      <c r="K28" s="87" t="str">
        <f>IF(OR(I28="",I28=0),"",VLOOKUP(I28,Declaration!$A$4:$E$1003,3,FALSE))</f>
        <v/>
      </c>
      <c r="L28" s="87" t="str">
        <f>IF(I28="","",Declaration!$G$2)</f>
        <v/>
      </c>
      <c r="M28" s="87" t="str">
        <f t="shared" si="2"/>
        <v/>
      </c>
      <c r="O28" s="87" t="str">
        <f>IF('(Yr 9-10-Girls) RESULTS'!$B32="","",'(Yr 9-10-Girls) RESULTS'!$B32)</f>
        <v/>
      </c>
      <c r="P28" s="87" t="str">
        <f>IF(OR(O28="",O28=0),"",VLOOKUP(O28,Declaration!$A$4:$E$1003,2,FALSE))</f>
        <v/>
      </c>
      <c r="Q28" s="87" t="str">
        <f>IF(OR(O28="",O28=0),"",VLOOKUP(O28,Declaration!$A$4:$E$1003,3,FALSE))</f>
        <v/>
      </c>
      <c r="R28" s="87" t="str">
        <f>IF(O28="","",Declaration!$G$2)</f>
        <v/>
      </c>
      <c r="S28" s="87" t="str">
        <f t="shared" si="3"/>
        <v/>
      </c>
      <c r="U28" s="87" t="str">
        <f>IF('(Yr 9-10-Boys) RESULTS'!$B32="","",'(Yr 9-10-Boys) RESULTS'!$B32)</f>
        <v/>
      </c>
      <c r="V28" s="87" t="str">
        <f>IF(OR(U28="",U28=0),"",VLOOKUP(U28,Declaration!$A$4:$E$1003,2,FALSE))</f>
        <v/>
      </c>
      <c r="W28" s="87" t="str">
        <f>IF(OR(U28="",U28=0),"",VLOOKUP(U28,Declaration!$A$4:$E$1003,3,FALSE))</f>
        <v/>
      </c>
      <c r="X28" s="87" t="str">
        <f>IF(U28="","",Declaration!$G$2)</f>
        <v/>
      </c>
      <c r="Y28" s="87" t="str">
        <f t="shared" si="4"/>
        <v/>
      </c>
      <c r="AA28" s="87" t="str">
        <f>IF('(Yr 11-14 Girls) RESULTS'!$B32="","",'(Yr 11-14 Girls) RESULTS'!$B32)</f>
        <v/>
      </c>
      <c r="AB28" s="87" t="str">
        <f>IF(OR(AA28="",AA28=0),"",VLOOKUP(AA28,Declaration!$A$4:$E$1003,2,FALSE))</f>
        <v/>
      </c>
      <c r="AC28" s="87" t="str">
        <f>IF(OR(AA28="",AA28=0),"",VLOOKUP(AA28,Declaration!$A$4:$E$1003,3,FALSE))</f>
        <v/>
      </c>
      <c r="AD28" s="87" t="str">
        <f>IF(AA28="","",Declaration!$G$2)</f>
        <v/>
      </c>
      <c r="AE28" s="87" t="str">
        <f t="shared" si="5"/>
        <v/>
      </c>
      <c r="AG28" s="87" t="str">
        <f>IF('(Yr 11-14 Boys) RESULTS'!$B32="","",'(Yr 11-14 Boys) RESULTS'!$B32)</f>
        <v/>
      </c>
      <c r="AH28" s="87" t="str">
        <f>IF(OR(AG28="",AG28=0),"",VLOOKUP(AG28,Declaration!$A$4:$E$1003,2,FALSE))</f>
        <v/>
      </c>
      <c r="AI28" s="87" t="str">
        <f>IF(OR(AG28="",AG28=0),"",VLOOKUP(AG28,Declaration!$A$4:$E$1003,3,FALSE))</f>
        <v/>
      </c>
      <c r="AJ28" s="87" t="str">
        <f>IF(AG28="","",Declaration!$G$2)</f>
        <v/>
      </c>
      <c r="AK28" s="87" t="str">
        <f t="shared" si="6"/>
        <v/>
      </c>
    </row>
    <row r="29" spans="1:37" x14ac:dyDescent="0.2">
      <c r="A29" s="87" t="str">
        <f>IF('(Yr 7-8-Girls) RESULTS'!$B33="","",'(Yr 7-8-Girls) RESULTS'!$B33)</f>
        <v/>
      </c>
      <c r="B29" s="87" t="str">
        <f>IF(OR(A29="",A29=0),"",VLOOKUP(A29,Declaration!$A$4:$E$1003,2,FALSE))</f>
        <v/>
      </c>
      <c r="C29" s="87" t="str">
        <f>IF(OR(A29="",A29=0),"",VLOOKUP(A29,Declaration!$A$4:$E$1003,3,FALSE))</f>
        <v/>
      </c>
      <c r="D29" s="87" t="str">
        <f>IF(A29="","",Declaration!$G$2)</f>
        <v/>
      </c>
      <c r="E29" s="90" t="str">
        <f t="shared" si="7"/>
        <v/>
      </c>
      <c r="F29" s="90" t="str">
        <f t="shared" si="8"/>
        <v/>
      </c>
      <c r="G29" s="90" t="str">
        <f>IF('(Yr 7-8-Girls) RESULTS'!$E33="","",'(Yr 7-8-Girls) RESULTS'!$E33)</f>
        <v/>
      </c>
      <c r="I29" s="87" t="str">
        <f>IF('(Yr 7-8-Boys) RESULTS'!$B33="","",'(Yr 7-8-Boys) RESULTS'!$B33)</f>
        <v/>
      </c>
      <c r="J29" s="87" t="str">
        <f>IF(OR(I29="",I29=0),"",VLOOKUP(I29,Declaration!$A$4:$E$1003,2,FALSE))</f>
        <v/>
      </c>
      <c r="K29" s="87" t="str">
        <f>IF(OR(I29="",I29=0),"",VLOOKUP(I29,Declaration!$A$4:$E$1003,3,FALSE))</f>
        <v/>
      </c>
      <c r="L29" s="87" t="str">
        <f>IF(I29="","",Declaration!$G$2)</f>
        <v/>
      </c>
      <c r="M29" s="87" t="str">
        <f t="shared" si="2"/>
        <v/>
      </c>
      <c r="O29" s="87" t="str">
        <f>IF('(Yr 9-10-Girls) RESULTS'!$B33="","",'(Yr 9-10-Girls) RESULTS'!$B33)</f>
        <v/>
      </c>
      <c r="P29" s="87" t="str">
        <f>IF(OR(O29="",O29=0),"",VLOOKUP(O29,Declaration!$A$4:$E$1003,2,FALSE))</f>
        <v/>
      </c>
      <c r="Q29" s="87" t="str">
        <f>IF(OR(O29="",O29=0),"",VLOOKUP(O29,Declaration!$A$4:$E$1003,3,FALSE))</f>
        <v/>
      </c>
      <c r="R29" s="87" t="str">
        <f>IF(O29="","",Declaration!$G$2)</f>
        <v/>
      </c>
      <c r="S29" s="87" t="str">
        <f t="shared" si="3"/>
        <v/>
      </c>
      <c r="U29" s="87" t="str">
        <f>IF('(Yr 9-10-Boys) RESULTS'!$B33="","",'(Yr 9-10-Boys) RESULTS'!$B33)</f>
        <v/>
      </c>
      <c r="V29" s="87" t="str">
        <f>IF(OR(U29="",U29=0),"",VLOOKUP(U29,Declaration!$A$4:$E$1003,2,FALSE))</f>
        <v/>
      </c>
      <c r="W29" s="87" t="str">
        <f>IF(OR(U29="",U29=0),"",VLOOKUP(U29,Declaration!$A$4:$E$1003,3,FALSE))</f>
        <v/>
      </c>
      <c r="X29" s="87" t="str">
        <f>IF(U29="","",Declaration!$G$2)</f>
        <v/>
      </c>
      <c r="Y29" s="87" t="str">
        <f t="shared" si="4"/>
        <v/>
      </c>
      <c r="AA29" s="87" t="str">
        <f>IF('(Yr 11-14 Girls) RESULTS'!$B33="","",'(Yr 11-14 Girls) RESULTS'!$B33)</f>
        <v/>
      </c>
      <c r="AB29" s="87" t="str">
        <f>IF(OR(AA29="",AA29=0),"",VLOOKUP(AA29,Declaration!$A$4:$E$1003,2,FALSE))</f>
        <v/>
      </c>
      <c r="AC29" s="87" t="str">
        <f>IF(OR(AA29="",AA29=0),"",VLOOKUP(AA29,Declaration!$A$4:$E$1003,3,FALSE))</f>
        <v/>
      </c>
      <c r="AD29" s="87" t="str">
        <f>IF(AA29="","",Declaration!$G$2)</f>
        <v/>
      </c>
      <c r="AE29" s="87" t="str">
        <f t="shared" si="5"/>
        <v/>
      </c>
      <c r="AG29" s="87" t="str">
        <f>IF('(Yr 11-14 Boys) RESULTS'!$B33="","",'(Yr 11-14 Boys) RESULTS'!$B33)</f>
        <v/>
      </c>
      <c r="AH29" s="87" t="str">
        <f>IF(OR(AG29="",AG29=0),"",VLOOKUP(AG29,Declaration!$A$4:$E$1003,2,FALSE))</f>
        <v/>
      </c>
      <c r="AI29" s="87" t="str">
        <f>IF(OR(AG29="",AG29=0),"",VLOOKUP(AG29,Declaration!$A$4:$E$1003,3,FALSE))</f>
        <v/>
      </c>
      <c r="AJ29" s="87" t="str">
        <f>IF(AG29="","",Declaration!$G$2)</f>
        <v/>
      </c>
      <c r="AK29" s="87" t="str">
        <f t="shared" si="6"/>
        <v/>
      </c>
    </row>
    <row r="30" spans="1:37" x14ac:dyDescent="0.2">
      <c r="A30" s="87" t="str">
        <f>IF('(Yr 7-8-Girls) RESULTS'!$B34="","",'(Yr 7-8-Girls) RESULTS'!$B34)</f>
        <v/>
      </c>
      <c r="B30" s="87" t="str">
        <f>IF(OR(A30="",A30=0),"",VLOOKUP(A30,Declaration!$A$4:$E$1003,2,FALSE))</f>
        <v/>
      </c>
      <c r="C30" s="87" t="str">
        <f>IF(OR(A30="",A30=0),"",VLOOKUP(A30,Declaration!$A$4:$E$1003,3,FALSE))</f>
        <v/>
      </c>
      <c r="D30" s="87" t="str">
        <f>IF(A30="","",Declaration!$G$2)</f>
        <v/>
      </c>
      <c r="E30" s="90" t="str">
        <f t="shared" si="7"/>
        <v/>
      </c>
      <c r="F30" s="90" t="str">
        <f t="shared" si="8"/>
        <v/>
      </c>
      <c r="G30" s="90" t="str">
        <f>IF('(Yr 7-8-Girls) RESULTS'!$E34="","",'(Yr 7-8-Girls) RESULTS'!$E34)</f>
        <v/>
      </c>
      <c r="I30" s="87" t="str">
        <f>IF('(Yr 7-8-Boys) RESULTS'!$B34="","",'(Yr 7-8-Boys) RESULTS'!$B34)</f>
        <v/>
      </c>
      <c r="J30" s="87" t="str">
        <f>IF(OR(I30="",I30=0),"",VLOOKUP(I30,Declaration!$A$4:$E$1003,2,FALSE))</f>
        <v/>
      </c>
      <c r="K30" s="87" t="str">
        <f>IF(OR(I30="",I30=0),"",VLOOKUP(I30,Declaration!$A$4:$E$1003,3,FALSE))</f>
        <v/>
      </c>
      <c r="L30" s="87" t="str">
        <f>IF(I30="","",Declaration!$G$2)</f>
        <v/>
      </c>
      <c r="M30" s="87" t="str">
        <f t="shared" si="2"/>
        <v/>
      </c>
      <c r="O30" s="87" t="str">
        <f>IF('(Yr 9-10-Girls) RESULTS'!$B34="","",'(Yr 9-10-Girls) RESULTS'!$B34)</f>
        <v/>
      </c>
      <c r="P30" s="87" t="str">
        <f>IF(OR(O30="",O30=0),"",VLOOKUP(O30,Declaration!$A$4:$E$1003,2,FALSE))</f>
        <v/>
      </c>
      <c r="Q30" s="87" t="str">
        <f>IF(OR(O30="",O30=0),"",VLOOKUP(O30,Declaration!$A$4:$E$1003,3,FALSE))</f>
        <v/>
      </c>
      <c r="R30" s="87" t="str">
        <f>IF(O30="","",Declaration!$G$2)</f>
        <v/>
      </c>
      <c r="S30" s="87" t="str">
        <f t="shared" si="3"/>
        <v/>
      </c>
      <c r="U30" s="87" t="str">
        <f>IF('(Yr 9-10-Boys) RESULTS'!$B34="","",'(Yr 9-10-Boys) RESULTS'!$B34)</f>
        <v/>
      </c>
      <c r="V30" s="87" t="str">
        <f>IF(OR(U30="",U30=0),"",VLOOKUP(U30,Declaration!$A$4:$E$1003,2,FALSE))</f>
        <v/>
      </c>
      <c r="W30" s="87" t="str">
        <f>IF(OR(U30="",U30=0),"",VLOOKUP(U30,Declaration!$A$4:$E$1003,3,FALSE))</f>
        <v/>
      </c>
      <c r="X30" s="87" t="str">
        <f>IF(U30="","",Declaration!$G$2)</f>
        <v/>
      </c>
      <c r="Y30" s="87" t="str">
        <f t="shared" si="4"/>
        <v/>
      </c>
      <c r="AA30" s="87" t="str">
        <f>IF('(Yr 11-14 Girls) RESULTS'!$B34="","",'(Yr 11-14 Girls) RESULTS'!$B34)</f>
        <v/>
      </c>
      <c r="AB30" s="87" t="str">
        <f>IF(OR(AA30="",AA30=0),"",VLOOKUP(AA30,Declaration!$A$4:$E$1003,2,FALSE))</f>
        <v/>
      </c>
      <c r="AC30" s="87" t="str">
        <f>IF(OR(AA30="",AA30=0),"",VLOOKUP(AA30,Declaration!$A$4:$E$1003,3,FALSE))</f>
        <v/>
      </c>
      <c r="AD30" s="87" t="str">
        <f>IF(AA30="","",Declaration!$G$2)</f>
        <v/>
      </c>
      <c r="AE30" s="87" t="str">
        <f t="shared" si="5"/>
        <v/>
      </c>
      <c r="AG30" s="87" t="str">
        <f>IF('(Yr 11-14 Boys) RESULTS'!$B34="","",'(Yr 11-14 Boys) RESULTS'!$B34)</f>
        <v/>
      </c>
      <c r="AH30" s="87" t="str">
        <f>IF(OR(AG30="",AG30=0),"",VLOOKUP(AG30,Declaration!$A$4:$E$1003,2,FALSE))</f>
        <v/>
      </c>
      <c r="AI30" s="87" t="str">
        <f>IF(OR(AG30="",AG30=0),"",VLOOKUP(AG30,Declaration!$A$4:$E$1003,3,FALSE))</f>
        <v/>
      </c>
      <c r="AJ30" s="87" t="str">
        <f>IF(AG30="","",Declaration!$G$2)</f>
        <v/>
      </c>
      <c r="AK30" s="87" t="str">
        <f t="shared" si="6"/>
        <v/>
      </c>
    </row>
    <row r="31" spans="1:37" x14ac:dyDescent="0.2">
      <c r="A31" s="87" t="str">
        <f>IF('(Yr 7-8-Girls) RESULTS'!$B35="","",'(Yr 7-8-Girls) RESULTS'!$B35)</f>
        <v/>
      </c>
      <c r="B31" s="87" t="str">
        <f>IF(OR(A31="",A31=0),"",VLOOKUP(A31,Declaration!$A$4:$E$1003,2,FALSE))</f>
        <v/>
      </c>
      <c r="C31" s="87" t="str">
        <f>IF(OR(A31="",A31=0),"",VLOOKUP(A31,Declaration!$A$4:$E$1003,3,FALSE))</f>
        <v/>
      </c>
      <c r="D31" s="87" t="str">
        <f>IF(A31="","",Declaration!$G$2)</f>
        <v/>
      </c>
      <c r="E31" s="90" t="str">
        <f t="shared" si="7"/>
        <v/>
      </c>
      <c r="F31" s="90" t="str">
        <f t="shared" si="8"/>
        <v/>
      </c>
      <c r="G31" s="90" t="str">
        <f>IF('(Yr 7-8-Girls) RESULTS'!$E35="","",'(Yr 7-8-Girls) RESULTS'!$E35)</f>
        <v/>
      </c>
      <c r="I31" s="87" t="str">
        <f>IF('(Yr 7-8-Boys) RESULTS'!$B35="","",'(Yr 7-8-Boys) RESULTS'!$B35)</f>
        <v/>
      </c>
      <c r="J31" s="87" t="str">
        <f>IF(OR(I31="",I31=0),"",VLOOKUP(I31,Declaration!$A$4:$E$1003,2,FALSE))</f>
        <v/>
      </c>
      <c r="K31" s="87" t="str">
        <f>IF(OR(I31="",I31=0),"",VLOOKUP(I31,Declaration!$A$4:$E$1003,3,FALSE))</f>
        <v/>
      </c>
      <c r="L31" s="87" t="str">
        <f>IF(I31="","",Declaration!$G$2)</f>
        <v/>
      </c>
      <c r="M31" s="87" t="str">
        <f t="shared" si="2"/>
        <v/>
      </c>
      <c r="O31" s="87" t="str">
        <f>IF('(Yr 9-10-Girls) RESULTS'!$B35="","",'(Yr 9-10-Girls) RESULTS'!$B35)</f>
        <v/>
      </c>
      <c r="P31" s="87" t="str">
        <f>IF(OR(O31="",O31=0),"",VLOOKUP(O31,Declaration!$A$4:$E$1003,2,FALSE))</f>
        <v/>
      </c>
      <c r="Q31" s="87" t="str">
        <f>IF(OR(O31="",O31=0),"",VLOOKUP(O31,Declaration!$A$4:$E$1003,3,FALSE))</f>
        <v/>
      </c>
      <c r="R31" s="87" t="str">
        <f>IF(O31="","",Declaration!$G$2)</f>
        <v/>
      </c>
      <c r="S31" s="87" t="str">
        <f t="shared" si="3"/>
        <v/>
      </c>
      <c r="U31" s="87" t="str">
        <f>IF('(Yr 9-10-Boys) RESULTS'!$B35="","",'(Yr 9-10-Boys) RESULTS'!$B35)</f>
        <v/>
      </c>
      <c r="V31" s="87" t="str">
        <f>IF(OR(U31="",U31=0),"",VLOOKUP(U31,Declaration!$A$4:$E$1003,2,FALSE))</f>
        <v/>
      </c>
      <c r="W31" s="87" t="str">
        <f>IF(OR(U31="",U31=0),"",VLOOKUP(U31,Declaration!$A$4:$E$1003,3,FALSE))</f>
        <v/>
      </c>
      <c r="X31" s="87" t="str">
        <f>IF(U31="","",Declaration!$G$2)</f>
        <v/>
      </c>
      <c r="Y31" s="87" t="str">
        <f t="shared" si="4"/>
        <v/>
      </c>
      <c r="AA31" s="87" t="str">
        <f>IF('(Yr 11-14 Girls) RESULTS'!$B35="","",'(Yr 11-14 Girls) RESULTS'!$B35)</f>
        <v/>
      </c>
      <c r="AB31" s="87" t="str">
        <f>IF(OR(AA31="",AA31=0),"",VLOOKUP(AA31,Declaration!$A$4:$E$1003,2,FALSE))</f>
        <v/>
      </c>
      <c r="AC31" s="87" t="str">
        <f>IF(OR(AA31="",AA31=0),"",VLOOKUP(AA31,Declaration!$A$4:$E$1003,3,FALSE))</f>
        <v/>
      </c>
      <c r="AD31" s="87" t="str">
        <f>IF(AA31="","",Declaration!$G$2)</f>
        <v/>
      </c>
      <c r="AE31" s="87" t="str">
        <f t="shared" si="5"/>
        <v/>
      </c>
      <c r="AG31" s="87" t="str">
        <f>IF('(Yr 11-14 Boys) RESULTS'!$B35="","",'(Yr 11-14 Boys) RESULTS'!$B35)</f>
        <v/>
      </c>
      <c r="AH31" s="87" t="str">
        <f>IF(OR(AG31="",AG31=0),"",VLOOKUP(AG31,Declaration!$A$4:$E$1003,2,FALSE))</f>
        <v/>
      </c>
      <c r="AI31" s="87" t="str">
        <f>IF(OR(AG31="",AG31=0),"",VLOOKUP(AG31,Declaration!$A$4:$E$1003,3,FALSE))</f>
        <v/>
      </c>
      <c r="AJ31" s="87" t="str">
        <f>IF(AG31="","",Declaration!$G$2)</f>
        <v/>
      </c>
      <c r="AK31" s="87" t="str">
        <f t="shared" si="6"/>
        <v/>
      </c>
    </row>
    <row r="32" spans="1:37" x14ac:dyDescent="0.2">
      <c r="A32" s="87" t="str">
        <f>IF('(Yr 7-8-Girls) RESULTS'!$B36="","",'(Yr 7-8-Girls) RESULTS'!$B36)</f>
        <v/>
      </c>
      <c r="B32" s="87" t="str">
        <f>IF(OR(A32="",A32=0),"",VLOOKUP(A32,Declaration!$A$4:$E$1003,2,FALSE))</f>
        <v/>
      </c>
      <c r="C32" s="87" t="str">
        <f>IF(OR(A32="",A32=0),"",VLOOKUP(A32,Declaration!$A$4:$E$1003,3,FALSE))</f>
        <v/>
      </c>
      <c r="D32" s="87" t="str">
        <f>IF(A32="","",Declaration!$G$2)</f>
        <v/>
      </c>
      <c r="E32" s="90" t="str">
        <f t="shared" si="7"/>
        <v/>
      </c>
      <c r="F32" s="90" t="str">
        <f t="shared" si="8"/>
        <v/>
      </c>
      <c r="G32" s="90" t="str">
        <f>IF('(Yr 7-8-Girls) RESULTS'!$E36="","",'(Yr 7-8-Girls) RESULTS'!$E36)</f>
        <v/>
      </c>
      <c r="I32" s="87" t="str">
        <f>IF('(Yr 7-8-Boys) RESULTS'!$B36="","",'(Yr 7-8-Boys) RESULTS'!$B36)</f>
        <v/>
      </c>
      <c r="J32" s="87" t="str">
        <f>IF(OR(I32="",I32=0),"",VLOOKUP(I32,Declaration!$A$4:$E$1003,2,FALSE))</f>
        <v/>
      </c>
      <c r="K32" s="87" t="str">
        <f>IF(OR(I32="",I32=0),"",VLOOKUP(I32,Declaration!$A$4:$E$1003,3,FALSE))</f>
        <v/>
      </c>
      <c r="L32" s="87" t="str">
        <f>IF(I32="","",Declaration!$G$2)</f>
        <v/>
      </c>
      <c r="M32" s="87" t="str">
        <f t="shared" si="2"/>
        <v/>
      </c>
      <c r="O32" s="87" t="str">
        <f>IF('(Yr 9-10-Girls) RESULTS'!$B36="","",'(Yr 9-10-Girls) RESULTS'!$B36)</f>
        <v/>
      </c>
      <c r="P32" s="87" t="str">
        <f>IF(OR(O32="",O32=0),"",VLOOKUP(O32,Declaration!$A$4:$E$1003,2,FALSE))</f>
        <v/>
      </c>
      <c r="Q32" s="87" t="str">
        <f>IF(OR(O32="",O32=0),"",VLOOKUP(O32,Declaration!$A$4:$E$1003,3,FALSE))</f>
        <v/>
      </c>
      <c r="R32" s="87" t="str">
        <f>IF(O32="","",Declaration!$G$2)</f>
        <v/>
      </c>
      <c r="S32" s="87" t="str">
        <f t="shared" si="3"/>
        <v/>
      </c>
      <c r="U32" s="87" t="str">
        <f>IF('(Yr 9-10-Boys) RESULTS'!$B36="","",'(Yr 9-10-Boys) RESULTS'!$B36)</f>
        <v/>
      </c>
      <c r="V32" s="87" t="str">
        <f>IF(OR(U32="",U32=0),"",VLOOKUP(U32,Declaration!$A$4:$E$1003,2,FALSE))</f>
        <v/>
      </c>
      <c r="W32" s="87" t="str">
        <f>IF(OR(U32="",U32=0),"",VLOOKUP(U32,Declaration!$A$4:$E$1003,3,FALSE))</f>
        <v/>
      </c>
      <c r="X32" s="87" t="str">
        <f>IF(U32="","",Declaration!$G$2)</f>
        <v/>
      </c>
      <c r="Y32" s="87" t="str">
        <f t="shared" si="4"/>
        <v/>
      </c>
      <c r="AA32" s="87" t="str">
        <f>IF('(Yr 11-14 Girls) RESULTS'!$B36="","",'(Yr 11-14 Girls) RESULTS'!$B36)</f>
        <v/>
      </c>
      <c r="AB32" s="87" t="str">
        <f>IF(OR(AA32="",AA32=0),"",VLOOKUP(AA32,Declaration!$A$4:$E$1003,2,FALSE))</f>
        <v/>
      </c>
      <c r="AC32" s="87" t="str">
        <f>IF(OR(AA32="",AA32=0),"",VLOOKUP(AA32,Declaration!$A$4:$E$1003,3,FALSE))</f>
        <v/>
      </c>
      <c r="AD32" s="87" t="str">
        <f>IF(AA32="","",Declaration!$G$2)</f>
        <v/>
      </c>
      <c r="AE32" s="87" t="str">
        <f t="shared" si="5"/>
        <v/>
      </c>
      <c r="AG32" s="87" t="str">
        <f>IF('(Yr 11-14 Boys) RESULTS'!$B36="","",'(Yr 11-14 Boys) RESULTS'!$B36)</f>
        <v/>
      </c>
      <c r="AH32" s="87" t="str">
        <f>IF(OR(AG32="",AG32=0),"",VLOOKUP(AG32,Declaration!$A$4:$E$1003,2,FALSE))</f>
        <v/>
      </c>
      <c r="AI32" s="87" t="str">
        <f>IF(OR(AG32="",AG32=0),"",VLOOKUP(AG32,Declaration!$A$4:$E$1003,3,FALSE))</f>
        <v/>
      </c>
      <c r="AJ32" s="87" t="str">
        <f>IF(AG32="","",Declaration!$G$2)</f>
        <v/>
      </c>
      <c r="AK32" s="87" t="str">
        <f t="shared" si="6"/>
        <v/>
      </c>
    </row>
    <row r="33" spans="1:37" x14ac:dyDescent="0.2">
      <c r="A33" s="87" t="str">
        <f>IF('(Yr 7-8-Girls) RESULTS'!$B37="","",'(Yr 7-8-Girls) RESULTS'!$B37)</f>
        <v/>
      </c>
      <c r="B33" s="87" t="str">
        <f>IF(OR(A33="",A33=0),"",VLOOKUP(A33,Declaration!$A$4:$E$1003,2,FALSE))</f>
        <v/>
      </c>
      <c r="C33" s="87" t="str">
        <f>IF(OR(A33="",A33=0),"",VLOOKUP(A33,Declaration!$A$4:$E$1003,3,FALSE))</f>
        <v/>
      </c>
      <c r="D33" s="87" t="str">
        <f>IF(A33="","",Declaration!$G$2)</f>
        <v/>
      </c>
      <c r="E33" s="90" t="str">
        <f t="shared" si="7"/>
        <v/>
      </c>
      <c r="F33" s="90" t="str">
        <f t="shared" si="8"/>
        <v/>
      </c>
      <c r="G33" s="90" t="str">
        <f>IF('(Yr 7-8-Girls) RESULTS'!$E37="","",'(Yr 7-8-Girls) RESULTS'!$E37)</f>
        <v/>
      </c>
      <c r="I33" s="87" t="str">
        <f>IF('(Yr 7-8-Boys) RESULTS'!$B37="","",'(Yr 7-8-Boys) RESULTS'!$B37)</f>
        <v/>
      </c>
      <c r="J33" s="87" t="str">
        <f>IF(OR(I33="",I33=0),"",VLOOKUP(I33,Declaration!$A$4:$E$1003,2,FALSE))</f>
        <v/>
      </c>
      <c r="K33" s="87" t="str">
        <f>IF(OR(I33="",I33=0),"",VLOOKUP(I33,Declaration!$A$4:$E$1003,3,FALSE))</f>
        <v/>
      </c>
      <c r="L33" s="87" t="str">
        <f>IF(I33="","",Declaration!$G$2)</f>
        <v/>
      </c>
      <c r="M33" s="87" t="str">
        <f t="shared" si="2"/>
        <v/>
      </c>
      <c r="O33" s="87" t="str">
        <f>IF('(Yr 9-10-Girls) RESULTS'!$B37="","",'(Yr 9-10-Girls) RESULTS'!$B37)</f>
        <v/>
      </c>
      <c r="P33" s="87" t="str">
        <f>IF(OR(O33="",O33=0),"",VLOOKUP(O33,Declaration!$A$4:$E$1003,2,FALSE))</f>
        <v/>
      </c>
      <c r="Q33" s="87" t="str">
        <f>IF(OR(O33="",O33=0),"",VLOOKUP(O33,Declaration!$A$4:$E$1003,3,FALSE))</f>
        <v/>
      </c>
      <c r="R33" s="87" t="str">
        <f>IF(O33="","",Declaration!$G$2)</f>
        <v/>
      </c>
      <c r="S33" s="87" t="str">
        <f t="shared" si="3"/>
        <v/>
      </c>
      <c r="U33" s="87" t="str">
        <f>IF('(Yr 9-10-Boys) RESULTS'!$B37="","",'(Yr 9-10-Boys) RESULTS'!$B37)</f>
        <v/>
      </c>
      <c r="V33" s="87" t="str">
        <f>IF(OR(U33="",U33=0),"",VLOOKUP(U33,Declaration!$A$4:$E$1003,2,FALSE))</f>
        <v/>
      </c>
      <c r="W33" s="87" t="str">
        <f>IF(OR(U33="",U33=0),"",VLOOKUP(U33,Declaration!$A$4:$E$1003,3,FALSE))</f>
        <v/>
      </c>
      <c r="X33" s="87" t="str">
        <f>IF(U33="","",Declaration!$G$2)</f>
        <v/>
      </c>
      <c r="Y33" s="87" t="str">
        <f t="shared" si="4"/>
        <v/>
      </c>
      <c r="AA33" s="87" t="str">
        <f>IF('(Yr 11-14 Girls) RESULTS'!$B37="","",'(Yr 11-14 Girls) RESULTS'!$B37)</f>
        <v/>
      </c>
      <c r="AB33" s="87" t="str">
        <f>IF(OR(AA33="",AA33=0),"",VLOOKUP(AA33,Declaration!$A$4:$E$1003,2,FALSE))</f>
        <v/>
      </c>
      <c r="AC33" s="87" t="str">
        <f>IF(OR(AA33="",AA33=0),"",VLOOKUP(AA33,Declaration!$A$4:$E$1003,3,FALSE))</f>
        <v/>
      </c>
      <c r="AD33" s="87" t="str">
        <f>IF(AA33="","",Declaration!$G$2)</f>
        <v/>
      </c>
      <c r="AE33" s="87" t="str">
        <f t="shared" si="5"/>
        <v/>
      </c>
      <c r="AG33" s="87" t="str">
        <f>IF('(Yr 11-14 Boys) RESULTS'!$B37="","",'(Yr 11-14 Boys) RESULTS'!$B37)</f>
        <v/>
      </c>
      <c r="AH33" s="87" t="str">
        <f>IF(OR(AG33="",AG33=0),"",VLOOKUP(AG33,Declaration!$A$4:$E$1003,2,FALSE))</f>
        <v/>
      </c>
      <c r="AI33" s="87" t="str">
        <f>IF(OR(AG33="",AG33=0),"",VLOOKUP(AG33,Declaration!$A$4:$E$1003,3,FALSE))</f>
        <v/>
      </c>
      <c r="AJ33" s="87" t="str">
        <f>IF(AG33="","",Declaration!$G$2)</f>
        <v/>
      </c>
      <c r="AK33" s="87" t="str">
        <f t="shared" si="6"/>
        <v/>
      </c>
    </row>
    <row r="34" spans="1:37" x14ac:dyDescent="0.2">
      <c r="A34" s="87" t="str">
        <f>IF('(Yr 7-8-Girls) RESULTS'!$B38="","",'(Yr 7-8-Girls) RESULTS'!$B38)</f>
        <v/>
      </c>
      <c r="B34" s="87" t="str">
        <f>IF(OR(A34="",A34=0),"",VLOOKUP(A34,Declaration!$A$4:$E$1003,2,FALSE))</f>
        <v/>
      </c>
      <c r="C34" s="87" t="str">
        <f>IF(OR(A34="",A34=0),"",VLOOKUP(A34,Declaration!$A$4:$E$1003,3,FALSE))</f>
        <v/>
      </c>
      <c r="D34" s="87" t="str">
        <f>IF(A34="","",Declaration!$G$2)</f>
        <v/>
      </c>
      <c r="E34" s="90" t="str">
        <f t="shared" si="7"/>
        <v/>
      </c>
      <c r="F34" s="90" t="str">
        <f t="shared" si="8"/>
        <v/>
      </c>
      <c r="G34" s="90" t="str">
        <f>IF('(Yr 7-8-Girls) RESULTS'!$E38="","",'(Yr 7-8-Girls) RESULTS'!$E38)</f>
        <v/>
      </c>
      <c r="I34" s="87" t="str">
        <f>IF('(Yr 7-8-Boys) RESULTS'!$B38="","",'(Yr 7-8-Boys) RESULTS'!$B38)</f>
        <v/>
      </c>
      <c r="J34" s="87" t="str">
        <f>IF(OR(I34="",I34=0),"",VLOOKUP(I34,Declaration!$A$4:$E$1003,2,FALSE))</f>
        <v/>
      </c>
      <c r="K34" s="87" t="str">
        <f>IF(OR(I34="",I34=0),"",VLOOKUP(I34,Declaration!$A$4:$E$1003,3,FALSE))</f>
        <v/>
      </c>
      <c r="L34" s="87" t="str">
        <f>IF(I34="","",Declaration!$G$2)</f>
        <v/>
      </c>
      <c r="M34" s="87" t="str">
        <f t="shared" si="2"/>
        <v/>
      </c>
      <c r="O34" s="87" t="str">
        <f>IF('(Yr 9-10-Girls) RESULTS'!$B38="","",'(Yr 9-10-Girls) RESULTS'!$B38)</f>
        <v/>
      </c>
      <c r="P34" s="87" t="str">
        <f>IF(OR(O34="",O34=0),"",VLOOKUP(O34,Declaration!$A$4:$E$1003,2,FALSE))</f>
        <v/>
      </c>
      <c r="Q34" s="87" t="str">
        <f>IF(OR(O34="",O34=0),"",VLOOKUP(O34,Declaration!$A$4:$E$1003,3,FALSE))</f>
        <v/>
      </c>
      <c r="R34" s="87" t="str">
        <f>IF(O34="","",Declaration!$G$2)</f>
        <v/>
      </c>
      <c r="S34" s="87" t="str">
        <f t="shared" si="3"/>
        <v/>
      </c>
      <c r="U34" s="87" t="str">
        <f>IF('(Yr 9-10-Boys) RESULTS'!$B38="","",'(Yr 9-10-Boys) RESULTS'!$B38)</f>
        <v/>
      </c>
      <c r="V34" s="87" t="str">
        <f>IF(OR(U34="",U34=0),"",VLOOKUP(U34,Declaration!$A$4:$E$1003,2,FALSE))</f>
        <v/>
      </c>
      <c r="W34" s="87" t="str">
        <f>IF(OR(U34="",U34=0),"",VLOOKUP(U34,Declaration!$A$4:$E$1003,3,FALSE))</f>
        <v/>
      </c>
      <c r="X34" s="87" t="str">
        <f>IF(U34="","",Declaration!$G$2)</f>
        <v/>
      </c>
      <c r="Y34" s="87" t="str">
        <f t="shared" si="4"/>
        <v/>
      </c>
      <c r="AA34" s="87" t="str">
        <f>IF('(Yr 11-14 Girls) RESULTS'!$B38="","",'(Yr 11-14 Girls) RESULTS'!$B38)</f>
        <v/>
      </c>
      <c r="AB34" s="87" t="str">
        <f>IF(OR(AA34="",AA34=0),"",VLOOKUP(AA34,Declaration!$A$4:$E$1003,2,FALSE))</f>
        <v/>
      </c>
      <c r="AC34" s="87" t="str">
        <f>IF(OR(AA34="",AA34=0),"",VLOOKUP(AA34,Declaration!$A$4:$E$1003,3,FALSE))</f>
        <v/>
      </c>
      <c r="AD34" s="87" t="str">
        <f>IF(AA34="","",Declaration!$G$2)</f>
        <v/>
      </c>
      <c r="AE34" s="87" t="str">
        <f t="shared" si="5"/>
        <v/>
      </c>
      <c r="AG34" s="87" t="str">
        <f>IF('(Yr 11-14 Boys) RESULTS'!$B38="","",'(Yr 11-14 Boys) RESULTS'!$B38)</f>
        <v/>
      </c>
      <c r="AH34" s="87" t="str">
        <f>IF(OR(AG34="",AG34=0),"",VLOOKUP(AG34,Declaration!$A$4:$E$1003,2,FALSE))</f>
        <v/>
      </c>
      <c r="AI34" s="87" t="str">
        <f>IF(OR(AG34="",AG34=0),"",VLOOKUP(AG34,Declaration!$A$4:$E$1003,3,FALSE))</f>
        <v/>
      </c>
      <c r="AJ34" s="87" t="str">
        <f>IF(AG34="","",Declaration!$G$2)</f>
        <v/>
      </c>
      <c r="AK34" s="87" t="str">
        <f t="shared" si="6"/>
        <v/>
      </c>
    </row>
    <row r="35" spans="1:37" x14ac:dyDescent="0.2">
      <c r="A35" s="87" t="str">
        <f>IF('(Yr 7-8-Girls) RESULTS'!$B39="","",'(Yr 7-8-Girls) RESULTS'!$B39)</f>
        <v/>
      </c>
      <c r="B35" s="87" t="str">
        <f>IF(OR(A35="",A35=0),"",VLOOKUP(A35,Declaration!$A$4:$E$1003,2,FALSE))</f>
        <v/>
      </c>
      <c r="C35" s="87" t="str">
        <f>IF(OR(A35="",A35=0),"",VLOOKUP(A35,Declaration!$A$4:$E$1003,3,FALSE))</f>
        <v/>
      </c>
      <c r="D35" s="87" t="str">
        <f>IF(A35="","",Declaration!$G$2)</f>
        <v/>
      </c>
      <c r="E35" s="90" t="str">
        <f t="shared" si="7"/>
        <v/>
      </c>
      <c r="F35" s="90" t="str">
        <f t="shared" si="8"/>
        <v/>
      </c>
      <c r="G35" s="90" t="str">
        <f>IF('(Yr 7-8-Girls) RESULTS'!$E39="","",'(Yr 7-8-Girls) RESULTS'!$E39)</f>
        <v/>
      </c>
      <c r="I35" s="87" t="str">
        <f>IF('(Yr 7-8-Boys) RESULTS'!$B39="","",'(Yr 7-8-Boys) RESULTS'!$B39)</f>
        <v/>
      </c>
      <c r="J35" s="87" t="str">
        <f>IF(OR(I35="",I35=0),"",VLOOKUP(I35,Declaration!$A$4:$E$1003,2,FALSE))</f>
        <v/>
      </c>
      <c r="K35" s="87" t="str">
        <f>IF(OR(I35="",I35=0),"",VLOOKUP(I35,Declaration!$A$4:$E$1003,3,FALSE))</f>
        <v/>
      </c>
      <c r="L35" s="87" t="str">
        <f>IF(I35="","",Declaration!$G$2)</f>
        <v/>
      </c>
      <c r="M35" s="87" t="str">
        <f t="shared" si="2"/>
        <v/>
      </c>
      <c r="O35" s="87" t="str">
        <f>IF('(Yr 9-10-Girls) RESULTS'!$B39="","",'(Yr 9-10-Girls) RESULTS'!$B39)</f>
        <v/>
      </c>
      <c r="P35" s="87" t="str">
        <f>IF(OR(O35="",O35=0),"",VLOOKUP(O35,Declaration!$A$4:$E$1003,2,FALSE))</f>
        <v/>
      </c>
      <c r="Q35" s="87" t="str">
        <f>IF(OR(O35="",O35=0),"",VLOOKUP(O35,Declaration!$A$4:$E$1003,3,FALSE))</f>
        <v/>
      </c>
      <c r="R35" s="87" t="str">
        <f>IF(O35="","",Declaration!$G$2)</f>
        <v/>
      </c>
      <c r="S35" s="87" t="str">
        <f t="shared" si="3"/>
        <v/>
      </c>
      <c r="U35" s="87" t="str">
        <f>IF('(Yr 9-10-Boys) RESULTS'!$B39="","",'(Yr 9-10-Boys) RESULTS'!$B39)</f>
        <v/>
      </c>
      <c r="V35" s="87" t="str">
        <f>IF(OR(U35="",U35=0),"",VLOOKUP(U35,Declaration!$A$4:$E$1003,2,FALSE))</f>
        <v/>
      </c>
      <c r="W35" s="87" t="str">
        <f>IF(OR(U35="",U35=0),"",VLOOKUP(U35,Declaration!$A$4:$E$1003,3,FALSE))</f>
        <v/>
      </c>
      <c r="X35" s="87" t="str">
        <f>IF(U35="","",Declaration!$G$2)</f>
        <v/>
      </c>
      <c r="Y35" s="87" t="str">
        <f t="shared" si="4"/>
        <v/>
      </c>
      <c r="AA35" s="87" t="str">
        <f>IF('(Yr 11-14 Girls) RESULTS'!$B39="","",'(Yr 11-14 Girls) RESULTS'!$B39)</f>
        <v/>
      </c>
      <c r="AB35" s="87" t="str">
        <f>IF(OR(AA35="",AA35=0),"",VLOOKUP(AA35,Declaration!$A$4:$E$1003,2,FALSE))</f>
        <v/>
      </c>
      <c r="AC35" s="87" t="str">
        <f>IF(OR(AA35="",AA35=0),"",VLOOKUP(AA35,Declaration!$A$4:$E$1003,3,FALSE))</f>
        <v/>
      </c>
      <c r="AD35" s="87" t="str">
        <f>IF(AA35="","",Declaration!$G$2)</f>
        <v/>
      </c>
      <c r="AE35" s="87" t="str">
        <f t="shared" si="5"/>
        <v/>
      </c>
      <c r="AG35" s="87" t="str">
        <f>IF('(Yr 11-14 Boys) RESULTS'!$B39="","",'(Yr 11-14 Boys) RESULTS'!$B39)</f>
        <v/>
      </c>
      <c r="AH35" s="87" t="str">
        <f>IF(OR(AG35="",AG35=0),"",VLOOKUP(AG35,Declaration!$A$4:$E$1003,2,FALSE))</f>
        <v/>
      </c>
      <c r="AI35" s="87" t="str">
        <f>IF(OR(AG35="",AG35=0),"",VLOOKUP(AG35,Declaration!$A$4:$E$1003,3,FALSE))</f>
        <v/>
      </c>
      <c r="AJ35" s="87" t="str">
        <f>IF(AG35="","",Declaration!$G$2)</f>
        <v/>
      </c>
      <c r="AK35" s="87" t="str">
        <f t="shared" si="6"/>
        <v/>
      </c>
    </row>
    <row r="36" spans="1:37" x14ac:dyDescent="0.2">
      <c r="A36" s="87" t="str">
        <f>IF('(Yr 7-8-Girls) RESULTS'!$B40="","",'(Yr 7-8-Girls) RESULTS'!$B40)</f>
        <v/>
      </c>
      <c r="B36" s="87" t="str">
        <f>IF(OR(A36="",A36=0),"",VLOOKUP(A36,Declaration!$A$4:$E$1003,2,FALSE))</f>
        <v/>
      </c>
      <c r="C36" s="87" t="str">
        <f>IF(OR(A36="",A36=0),"",VLOOKUP(A36,Declaration!$A$4:$E$1003,3,FALSE))</f>
        <v/>
      </c>
      <c r="D36" s="87" t="str">
        <f>IF(A36="","",Declaration!$G$2)</f>
        <v/>
      </c>
      <c r="E36" s="90" t="str">
        <f t="shared" si="7"/>
        <v/>
      </c>
      <c r="F36" s="90" t="str">
        <f t="shared" si="8"/>
        <v/>
      </c>
      <c r="G36" s="90" t="str">
        <f>IF('(Yr 7-8-Girls) RESULTS'!$E40="","",'(Yr 7-8-Girls) RESULTS'!$E40)</f>
        <v/>
      </c>
      <c r="I36" s="87" t="str">
        <f>IF('(Yr 7-8-Boys) RESULTS'!$B40="","",'(Yr 7-8-Boys) RESULTS'!$B40)</f>
        <v/>
      </c>
      <c r="J36" s="87" t="str">
        <f>IF(OR(I36="",I36=0),"",VLOOKUP(I36,Declaration!$A$4:$E$1003,2,FALSE))</f>
        <v/>
      </c>
      <c r="K36" s="87" t="str">
        <f>IF(OR(I36="",I36=0),"",VLOOKUP(I36,Declaration!$A$4:$E$1003,3,FALSE))</f>
        <v/>
      </c>
      <c r="L36" s="87" t="str">
        <f>IF(I36="","",Declaration!$G$2)</f>
        <v/>
      </c>
      <c r="M36" s="87" t="str">
        <f t="shared" si="2"/>
        <v/>
      </c>
      <c r="O36" s="87" t="str">
        <f>IF('(Yr 9-10-Girls) RESULTS'!$B40="","",'(Yr 9-10-Girls) RESULTS'!$B40)</f>
        <v/>
      </c>
      <c r="P36" s="87" t="str">
        <f>IF(OR(O36="",O36=0),"",VLOOKUP(O36,Declaration!$A$4:$E$1003,2,FALSE))</f>
        <v/>
      </c>
      <c r="Q36" s="87" t="str">
        <f>IF(OR(O36="",O36=0),"",VLOOKUP(O36,Declaration!$A$4:$E$1003,3,FALSE))</f>
        <v/>
      </c>
      <c r="R36" s="87" t="str">
        <f>IF(O36="","",Declaration!$G$2)</f>
        <v/>
      </c>
      <c r="S36" s="87" t="str">
        <f t="shared" si="3"/>
        <v/>
      </c>
      <c r="U36" s="87" t="str">
        <f>IF('(Yr 9-10-Boys) RESULTS'!$B40="","",'(Yr 9-10-Boys) RESULTS'!$B40)</f>
        <v/>
      </c>
      <c r="V36" s="87" t="str">
        <f>IF(OR(U36="",U36=0),"",VLOOKUP(U36,Declaration!$A$4:$E$1003,2,FALSE))</f>
        <v/>
      </c>
      <c r="W36" s="87" t="str">
        <f>IF(OR(U36="",U36=0),"",VLOOKUP(U36,Declaration!$A$4:$E$1003,3,FALSE))</f>
        <v/>
      </c>
      <c r="X36" s="87" t="str">
        <f>IF(U36="","",Declaration!$G$2)</f>
        <v/>
      </c>
      <c r="Y36" s="87" t="str">
        <f t="shared" si="4"/>
        <v/>
      </c>
      <c r="AA36" s="87" t="str">
        <f>IF('(Yr 11-14 Girls) RESULTS'!$B40="","",'(Yr 11-14 Girls) RESULTS'!$B40)</f>
        <v/>
      </c>
      <c r="AB36" s="87" t="str">
        <f>IF(OR(AA36="",AA36=0),"",VLOOKUP(AA36,Declaration!$A$4:$E$1003,2,FALSE))</f>
        <v/>
      </c>
      <c r="AC36" s="87" t="str">
        <f>IF(OR(AA36="",AA36=0),"",VLOOKUP(AA36,Declaration!$A$4:$E$1003,3,FALSE))</f>
        <v/>
      </c>
      <c r="AD36" s="87" t="str">
        <f>IF(AA36="","",Declaration!$G$2)</f>
        <v/>
      </c>
      <c r="AE36" s="87" t="str">
        <f t="shared" si="5"/>
        <v/>
      </c>
      <c r="AG36" s="87" t="str">
        <f>IF('(Yr 11-14 Boys) RESULTS'!$B40="","",'(Yr 11-14 Boys) RESULTS'!$B40)</f>
        <v/>
      </c>
      <c r="AH36" s="87" t="str">
        <f>IF(OR(AG36="",AG36=0),"",VLOOKUP(AG36,Declaration!$A$4:$E$1003,2,FALSE))</f>
        <v/>
      </c>
      <c r="AI36" s="87" t="str">
        <f>IF(OR(AG36="",AG36=0),"",VLOOKUP(AG36,Declaration!$A$4:$E$1003,3,FALSE))</f>
        <v/>
      </c>
      <c r="AJ36" s="87" t="str">
        <f>IF(AG36="","",Declaration!$G$2)</f>
        <v/>
      </c>
      <c r="AK36" s="87" t="str">
        <f t="shared" si="6"/>
        <v/>
      </c>
    </row>
    <row r="37" spans="1:37" x14ac:dyDescent="0.2">
      <c r="A37" s="87" t="str">
        <f>IF('(Yr 7-8-Girls) RESULTS'!$B41="","",'(Yr 7-8-Girls) RESULTS'!$B41)</f>
        <v/>
      </c>
      <c r="B37" s="87" t="str">
        <f>IF(OR(A37="",A37=0),"",VLOOKUP(A37,Declaration!$A$4:$E$1003,2,FALSE))</f>
        <v/>
      </c>
      <c r="C37" s="87" t="str">
        <f>IF(OR(A37="",A37=0),"",VLOOKUP(A37,Declaration!$A$4:$E$1003,3,FALSE))</f>
        <v/>
      </c>
      <c r="D37" s="87" t="str">
        <f>IF(A37="","",Declaration!$G$2)</f>
        <v/>
      </c>
      <c r="E37" s="90" t="str">
        <f t="shared" si="7"/>
        <v/>
      </c>
      <c r="F37" s="90" t="str">
        <f t="shared" si="8"/>
        <v/>
      </c>
      <c r="G37" s="90" t="str">
        <f>IF('(Yr 7-8-Girls) RESULTS'!$E41="","",'(Yr 7-8-Girls) RESULTS'!$E41)</f>
        <v/>
      </c>
      <c r="I37" s="87" t="str">
        <f>IF('(Yr 7-8-Boys) RESULTS'!$B41="","",'(Yr 7-8-Boys) RESULTS'!$B41)</f>
        <v/>
      </c>
      <c r="J37" s="87" t="str">
        <f>IF(OR(I37="",I37=0),"",VLOOKUP(I37,Declaration!$A$4:$E$1003,2,FALSE))</f>
        <v/>
      </c>
      <c r="K37" s="87" t="str">
        <f>IF(OR(I37="",I37=0),"",VLOOKUP(I37,Declaration!$A$4:$E$1003,3,FALSE))</f>
        <v/>
      </c>
      <c r="L37" s="87" t="str">
        <f>IF(I37="","",Declaration!$G$2)</f>
        <v/>
      </c>
      <c r="M37" s="87" t="str">
        <f t="shared" si="2"/>
        <v/>
      </c>
      <c r="O37" s="87" t="str">
        <f>IF('(Yr 9-10-Girls) RESULTS'!$B41="","",'(Yr 9-10-Girls) RESULTS'!$B41)</f>
        <v/>
      </c>
      <c r="P37" s="87" t="str">
        <f>IF(OR(O37="",O37=0),"",VLOOKUP(O37,Declaration!$A$4:$E$1003,2,FALSE))</f>
        <v/>
      </c>
      <c r="Q37" s="87" t="str">
        <f>IF(OR(O37="",O37=0),"",VLOOKUP(O37,Declaration!$A$4:$E$1003,3,FALSE))</f>
        <v/>
      </c>
      <c r="R37" s="87" t="str">
        <f>IF(O37="","",Declaration!$G$2)</f>
        <v/>
      </c>
      <c r="S37" s="87" t="str">
        <f t="shared" si="3"/>
        <v/>
      </c>
      <c r="U37" s="87" t="str">
        <f>IF('(Yr 9-10-Boys) RESULTS'!$B41="","",'(Yr 9-10-Boys) RESULTS'!$B41)</f>
        <v/>
      </c>
      <c r="V37" s="87" t="str">
        <f>IF(OR(U37="",U37=0),"",VLOOKUP(U37,Declaration!$A$4:$E$1003,2,FALSE))</f>
        <v/>
      </c>
      <c r="W37" s="87" t="str">
        <f>IF(OR(U37="",U37=0),"",VLOOKUP(U37,Declaration!$A$4:$E$1003,3,FALSE))</f>
        <v/>
      </c>
      <c r="X37" s="87" t="str">
        <f>IF(U37="","",Declaration!$G$2)</f>
        <v/>
      </c>
      <c r="Y37" s="87" t="str">
        <f t="shared" si="4"/>
        <v/>
      </c>
      <c r="AA37" s="87" t="str">
        <f>IF('(Yr 11-14 Girls) RESULTS'!$B41="","",'(Yr 11-14 Girls) RESULTS'!$B41)</f>
        <v/>
      </c>
      <c r="AB37" s="87" t="str">
        <f>IF(OR(AA37="",AA37=0),"",VLOOKUP(AA37,Declaration!$A$4:$E$1003,2,FALSE))</f>
        <v/>
      </c>
      <c r="AC37" s="87" t="str">
        <f>IF(OR(AA37="",AA37=0),"",VLOOKUP(AA37,Declaration!$A$4:$E$1003,3,FALSE))</f>
        <v/>
      </c>
      <c r="AD37" s="87" t="str">
        <f>IF(AA37="","",Declaration!$G$2)</f>
        <v/>
      </c>
      <c r="AE37" s="87" t="str">
        <f t="shared" si="5"/>
        <v/>
      </c>
      <c r="AG37" s="87" t="str">
        <f>IF('(Yr 11-14 Boys) RESULTS'!$B41="","",'(Yr 11-14 Boys) RESULTS'!$B41)</f>
        <v/>
      </c>
      <c r="AH37" s="87" t="str">
        <f>IF(OR(AG37="",AG37=0),"",VLOOKUP(AG37,Declaration!$A$4:$E$1003,2,FALSE))</f>
        <v/>
      </c>
      <c r="AI37" s="87" t="str">
        <f>IF(OR(AG37="",AG37=0),"",VLOOKUP(AG37,Declaration!$A$4:$E$1003,3,FALSE))</f>
        <v/>
      </c>
      <c r="AJ37" s="87" t="str">
        <f>IF(AG37="","",Declaration!$G$2)</f>
        <v/>
      </c>
      <c r="AK37" s="87" t="str">
        <f t="shared" si="6"/>
        <v/>
      </c>
    </row>
    <row r="38" spans="1:37" x14ac:dyDescent="0.2">
      <c r="A38" s="87" t="str">
        <f>IF('(Yr 7-8-Girls) RESULTS'!$B42="","",'(Yr 7-8-Girls) RESULTS'!$B42)</f>
        <v/>
      </c>
      <c r="B38" s="87" t="str">
        <f>IF(OR(A38="",A38=0),"",VLOOKUP(A38,Declaration!$A$4:$E$1003,2,FALSE))</f>
        <v/>
      </c>
      <c r="C38" s="87" t="str">
        <f>IF(OR(A38="",A38=0),"",VLOOKUP(A38,Declaration!$A$4:$E$1003,3,FALSE))</f>
        <v/>
      </c>
      <c r="D38" s="87" t="str">
        <f>IF(A38="","",Declaration!$G$2)</f>
        <v/>
      </c>
      <c r="E38" s="90" t="str">
        <f t="shared" si="7"/>
        <v/>
      </c>
      <c r="F38" s="90" t="str">
        <f t="shared" si="8"/>
        <v/>
      </c>
      <c r="G38" s="90" t="str">
        <f>IF('(Yr 7-8-Girls) RESULTS'!$E42="","",'(Yr 7-8-Girls) RESULTS'!$E42)</f>
        <v/>
      </c>
      <c r="I38" s="87" t="str">
        <f>IF('(Yr 7-8-Boys) RESULTS'!$B42="","",'(Yr 7-8-Boys) RESULTS'!$B42)</f>
        <v/>
      </c>
      <c r="J38" s="87" t="str">
        <f>IF(OR(I38="",I38=0),"",VLOOKUP(I38,Declaration!$A$4:$E$1003,2,FALSE))</f>
        <v/>
      </c>
      <c r="K38" s="87" t="str">
        <f>IF(OR(I38="",I38=0),"",VLOOKUP(I38,Declaration!$A$4:$E$1003,3,FALSE))</f>
        <v/>
      </c>
      <c r="L38" s="87" t="str">
        <f>IF(I38="","",Declaration!$G$2)</f>
        <v/>
      </c>
      <c r="M38" s="87" t="str">
        <f t="shared" si="2"/>
        <v/>
      </c>
      <c r="O38" s="87" t="str">
        <f>IF('(Yr 9-10-Girls) RESULTS'!$B42="","",'(Yr 9-10-Girls) RESULTS'!$B42)</f>
        <v/>
      </c>
      <c r="P38" s="87" t="str">
        <f>IF(OR(O38="",O38=0),"",VLOOKUP(O38,Declaration!$A$4:$E$1003,2,FALSE))</f>
        <v/>
      </c>
      <c r="Q38" s="87" t="str">
        <f>IF(OR(O38="",O38=0),"",VLOOKUP(O38,Declaration!$A$4:$E$1003,3,FALSE))</f>
        <v/>
      </c>
      <c r="R38" s="87" t="str">
        <f>IF(O38="","",Declaration!$G$2)</f>
        <v/>
      </c>
      <c r="S38" s="87" t="str">
        <f t="shared" si="3"/>
        <v/>
      </c>
      <c r="U38" s="87" t="str">
        <f>IF('(Yr 9-10-Boys) RESULTS'!$B42="","",'(Yr 9-10-Boys) RESULTS'!$B42)</f>
        <v/>
      </c>
      <c r="V38" s="87" t="str">
        <f>IF(OR(U38="",U38=0),"",VLOOKUP(U38,Declaration!$A$4:$E$1003,2,FALSE))</f>
        <v/>
      </c>
      <c r="W38" s="87" t="str">
        <f>IF(OR(U38="",U38=0),"",VLOOKUP(U38,Declaration!$A$4:$E$1003,3,FALSE))</f>
        <v/>
      </c>
      <c r="X38" s="87" t="str">
        <f>IF(U38="","",Declaration!$G$2)</f>
        <v/>
      </c>
      <c r="Y38" s="87" t="str">
        <f t="shared" si="4"/>
        <v/>
      </c>
      <c r="AA38" s="87" t="str">
        <f>IF('(Yr 11-14 Girls) RESULTS'!$B42="","",'(Yr 11-14 Girls) RESULTS'!$B42)</f>
        <v/>
      </c>
      <c r="AB38" s="87" t="str">
        <f>IF(OR(AA38="",AA38=0),"",VLOOKUP(AA38,Declaration!$A$4:$E$1003,2,FALSE))</f>
        <v/>
      </c>
      <c r="AC38" s="87" t="str">
        <f>IF(OR(AA38="",AA38=0),"",VLOOKUP(AA38,Declaration!$A$4:$E$1003,3,FALSE))</f>
        <v/>
      </c>
      <c r="AD38" s="87" t="str">
        <f>IF(AA38="","",Declaration!$G$2)</f>
        <v/>
      </c>
      <c r="AE38" s="87" t="str">
        <f t="shared" si="5"/>
        <v/>
      </c>
      <c r="AG38" s="87" t="str">
        <f>IF('(Yr 11-14 Boys) RESULTS'!$B42="","",'(Yr 11-14 Boys) RESULTS'!$B42)</f>
        <v/>
      </c>
      <c r="AH38" s="87" t="str">
        <f>IF(OR(AG38="",AG38=0),"",VLOOKUP(AG38,Declaration!$A$4:$E$1003,2,FALSE))</f>
        <v/>
      </c>
      <c r="AI38" s="87" t="str">
        <f>IF(OR(AG38="",AG38=0),"",VLOOKUP(AG38,Declaration!$A$4:$E$1003,3,FALSE))</f>
        <v/>
      </c>
      <c r="AJ38" s="87" t="str">
        <f>IF(AG38="","",Declaration!$G$2)</f>
        <v/>
      </c>
      <c r="AK38" s="87" t="str">
        <f t="shared" si="6"/>
        <v/>
      </c>
    </row>
    <row r="39" spans="1:37" x14ac:dyDescent="0.2">
      <c r="A39" s="87" t="str">
        <f>IF('(Yr 7-8-Girls) RESULTS'!$B43="","",'(Yr 7-8-Girls) RESULTS'!$B43)</f>
        <v/>
      </c>
      <c r="B39" s="87" t="str">
        <f>IF(OR(A39="",A39=0),"",VLOOKUP(A39,Declaration!$A$4:$E$1003,2,FALSE))</f>
        <v/>
      </c>
      <c r="C39" s="87" t="str">
        <f>IF(OR(A39="",A39=0),"",VLOOKUP(A39,Declaration!$A$4:$E$1003,3,FALSE))</f>
        <v/>
      </c>
      <c r="D39" s="87" t="str">
        <f>IF(A39="","",Declaration!$G$2)</f>
        <v/>
      </c>
      <c r="E39" s="90" t="str">
        <f t="shared" si="7"/>
        <v/>
      </c>
      <c r="F39" s="90" t="str">
        <f t="shared" si="8"/>
        <v/>
      </c>
      <c r="G39" s="90" t="str">
        <f>IF('(Yr 7-8-Girls) RESULTS'!$E43="","",'(Yr 7-8-Girls) RESULTS'!$E43)</f>
        <v/>
      </c>
      <c r="I39" s="87" t="str">
        <f>IF('(Yr 7-8-Boys) RESULTS'!$B43="","",'(Yr 7-8-Boys) RESULTS'!$B43)</f>
        <v/>
      </c>
      <c r="J39" s="87" t="str">
        <f>IF(OR(I39="",I39=0),"",VLOOKUP(I39,Declaration!$A$4:$E$1003,2,FALSE))</f>
        <v/>
      </c>
      <c r="K39" s="87" t="str">
        <f>IF(OR(I39="",I39=0),"",VLOOKUP(I39,Declaration!$A$4:$E$1003,3,FALSE))</f>
        <v/>
      </c>
      <c r="L39" s="87" t="str">
        <f>IF(I39="","",Declaration!$G$2)</f>
        <v/>
      </c>
      <c r="M39" s="87" t="str">
        <f t="shared" si="2"/>
        <v/>
      </c>
      <c r="O39" s="87" t="str">
        <f>IF('(Yr 9-10-Girls) RESULTS'!$B43="","",'(Yr 9-10-Girls) RESULTS'!$B43)</f>
        <v/>
      </c>
      <c r="P39" s="87" t="str">
        <f>IF(OR(O39="",O39=0),"",VLOOKUP(O39,Declaration!$A$4:$E$1003,2,FALSE))</f>
        <v/>
      </c>
      <c r="Q39" s="87" t="str">
        <f>IF(OR(O39="",O39=0),"",VLOOKUP(O39,Declaration!$A$4:$E$1003,3,FALSE))</f>
        <v/>
      </c>
      <c r="R39" s="87" t="str">
        <f>IF(O39="","",Declaration!$G$2)</f>
        <v/>
      </c>
      <c r="S39" s="87" t="str">
        <f t="shared" si="3"/>
        <v/>
      </c>
      <c r="U39" s="87" t="str">
        <f>IF('(Yr 9-10-Boys) RESULTS'!$B43="","",'(Yr 9-10-Boys) RESULTS'!$B43)</f>
        <v/>
      </c>
      <c r="V39" s="87" t="str">
        <f>IF(OR(U39="",U39=0),"",VLOOKUP(U39,Declaration!$A$4:$E$1003,2,FALSE))</f>
        <v/>
      </c>
      <c r="W39" s="87" t="str">
        <f>IF(OR(U39="",U39=0),"",VLOOKUP(U39,Declaration!$A$4:$E$1003,3,FALSE))</f>
        <v/>
      </c>
      <c r="X39" s="87" t="str">
        <f>IF(U39="","",Declaration!$G$2)</f>
        <v/>
      </c>
      <c r="Y39" s="87" t="str">
        <f t="shared" si="4"/>
        <v/>
      </c>
      <c r="AA39" s="87" t="str">
        <f>IF('(Yr 11-14 Girls) RESULTS'!$B43="","",'(Yr 11-14 Girls) RESULTS'!$B43)</f>
        <v/>
      </c>
      <c r="AB39" s="87" t="str">
        <f>IF(OR(AA39="",AA39=0),"",VLOOKUP(AA39,Declaration!$A$4:$E$1003,2,FALSE))</f>
        <v/>
      </c>
      <c r="AC39" s="87" t="str">
        <f>IF(OR(AA39="",AA39=0),"",VLOOKUP(AA39,Declaration!$A$4:$E$1003,3,FALSE))</f>
        <v/>
      </c>
      <c r="AD39" s="87" t="str">
        <f>IF(AA39="","",Declaration!$G$2)</f>
        <v/>
      </c>
      <c r="AE39" s="87" t="str">
        <f t="shared" si="5"/>
        <v/>
      </c>
      <c r="AG39" s="87" t="str">
        <f>IF('(Yr 11-14 Boys) RESULTS'!$B43="","",'(Yr 11-14 Boys) RESULTS'!$B43)</f>
        <v/>
      </c>
      <c r="AH39" s="87" t="str">
        <f>IF(OR(AG39="",AG39=0),"",VLOOKUP(AG39,Declaration!$A$4:$E$1003,2,FALSE))</f>
        <v/>
      </c>
      <c r="AI39" s="87" t="str">
        <f>IF(OR(AG39="",AG39=0),"",VLOOKUP(AG39,Declaration!$A$4:$E$1003,3,FALSE))</f>
        <v/>
      </c>
      <c r="AJ39" s="87" t="str">
        <f>IF(AG39="","",Declaration!$G$2)</f>
        <v/>
      </c>
      <c r="AK39" s="87" t="str">
        <f t="shared" si="6"/>
        <v/>
      </c>
    </row>
    <row r="40" spans="1:37" x14ac:dyDescent="0.2">
      <c r="A40" s="87" t="str">
        <f>IF('(Yr 7-8-Girls) RESULTS'!$B44="","",'(Yr 7-8-Girls) RESULTS'!$B44)</f>
        <v/>
      </c>
      <c r="B40" s="87" t="str">
        <f>IF(OR(A40="",A40=0),"",VLOOKUP(A40,Declaration!$A$4:$E$1003,2,FALSE))</f>
        <v/>
      </c>
      <c r="C40" s="87" t="str">
        <f>IF(OR(A40="",A40=0),"",VLOOKUP(A40,Declaration!$A$4:$E$1003,3,FALSE))</f>
        <v/>
      </c>
      <c r="D40" s="87" t="str">
        <f>IF(A40="","",Declaration!$G$2)</f>
        <v/>
      </c>
      <c r="E40" s="90" t="str">
        <f t="shared" si="7"/>
        <v/>
      </c>
      <c r="F40" s="90" t="str">
        <f t="shared" si="8"/>
        <v/>
      </c>
      <c r="G40" s="90" t="str">
        <f>IF('(Yr 7-8-Girls) RESULTS'!$E44="","",'(Yr 7-8-Girls) RESULTS'!$E44)</f>
        <v/>
      </c>
      <c r="I40" s="87" t="str">
        <f>IF('(Yr 7-8-Boys) RESULTS'!$B44="","",'(Yr 7-8-Boys) RESULTS'!$B44)</f>
        <v/>
      </c>
      <c r="J40" s="87" t="str">
        <f>IF(OR(I40="",I40=0),"",VLOOKUP(I40,Declaration!$A$4:$E$1003,2,FALSE))</f>
        <v/>
      </c>
      <c r="K40" s="87" t="str">
        <f>IF(OR(I40="",I40=0),"",VLOOKUP(I40,Declaration!$A$4:$E$1003,3,FALSE))</f>
        <v/>
      </c>
      <c r="L40" s="87" t="str">
        <f>IF(I40="","",Declaration!$G$2)</f>
        <v/>
      </c>
      <c r="M40" s="87" t="str">
        <f t="shared" si="2"/>
        <v/>
      </c>
      <c r="O40" s="87" t="str">
        <f>IF('(Yr 9-10-Girls) RESULTS'!$B44="","",'(Yr 9-10-Girls) RESULTS'!$B44)</f>
        <v/>
      </c>
      <c r="P40" s="87" t="str">
        <f>IF(OR(O40="",O40=0),"",VLOOKUP(O40,Declaration!$A$4:$E$1003,2,FALSE))</f>
        <v/>
      </c>
      <c r="Q40" s="87" t="str">
        <f>IF(OR(O40="",O40=0),"",VLOOKUP(O40,Declaration!$A$4:$E$1003,3,FALSE))</f>
        <v/>
      </c>
      <c r="R40" s="87" t="str">
        <f>IF(O40="","",Declaration!$G$2)</f>
        <v/>
      </c>
      <c r="S40" s="87" t="str">
        <f t="shared" si="3"/>
        <v/>
      </c>
      <c r="U40" s="87" t="str">
        <f>IF('(Yr 9-10-Boys) RESULTS'!$B44="","",'(Yr 9-10-Boys) RESULTS'!$B44)</f>
        <v/>
      </c>
      <c r="V40" s="87" t="str">
        <f>IF(OR(U40="",U40=0),"",VLOOKUP(U40,Declaration!$A$4:$E$1003,2,FALSE))</f>
        <v/>
      </c>
      <c r="W40" s="87" t="str">
        <f>IF(OR(U40="",U40=0),"",VLOOKUP(U40,Declaration!$A$4:$E$1003,3,FALSE))</f>
        <v/>
      </c>
      <c r="X40" s="87" t="str">
        <f>IF(U40="","",Declaration!$G$2)</f>
        <v/>
      </c>
      <c r="Y40" s="87" t="str">
        <f t="shared" si="4"/>
        <v/>
      </c>
      <c r="AA40" s="87" t="str">
        <f>IF('(Yr 11-14 Girls) RESULTS'!$B44="","",'(Yr 11-14 Girls) RESULTS'!$B44)</f>
        <v/>
      </c>
      <c r="AB40" s="87" t="str">
        <f>IF(OR(AA40="",AA40=0),"",VLOOKUP(AA40,Declaration!$A$4:$E$1003,2,FALSE))</f>
        <v/>
      </c>
      <c r="AC40" s="87" t="str">
        <f>IF(OR(AA40="",AA40=0),"",VLOOKUP(AA40,Declaration!$A$4:$E$1003,3,FALSE))</f>
        <v/>
      </c>
      <c r="AD40" s="87" t="str">
        <f>IF(AA40="","",Declaration!$G$2)</f>
        <v/>
      </c>
      <c r="AE40" s="87" t="str">
        <f t="shared" si="5"/>
        <v/>
      </c>
      <c r="AG40" s="87" t="str">
        <f>IF('(Yr 11-14 Boys) RESULTS'!$B44="","",'(Yr 11-14 Boys) RESULTS'!$B44)</f>
        <v/>
      </c>
      <c r="AH40" s="87" t="str">
        <f>IF(OR(AG40="",AG40=0),"",VLOOKUP(AG40,Declaration!$A$4:$E$1003,2,FALSE))</f>
        <v/>
      </c>
      <c r="AI40" s="87" t="str">
        <f>IF(OR(AG40="",AG40=0),"",VLOOKUP(AG40,Declaration!$A$4:$E$1003,3,FALSE))</f>
        <v/>
      </c>
      <c r="AJ40" s="87" t="str">
        <f>IF(AG40="","",Declaration!$G$2)</f>
        <v/>
      </c>
      <c r="AK40" s="87" t="str">
        <f t="shared" si="6"/>
        <v/>
      </c>
    </row>
    <row r="41" spans="1:37" x14ac:dyDescent="0.2">
      <c r="A41" s="87" t="str">
        <f>IF('(Yr 7-8-Girls) RESULTS'!$B45="","",'(Yr 7-8-Girls) RESULTS'!$B45)</f>
        <v/>
      </c>
      <c r="B41" s="87" t="str">
        <f>IF(OR(A41="",A41=0),"",VLOOKUP(A41,Declaration!$A$4:$E$1003,2,FALSE))</f>
        <v/>
      </c>
      <c r="C41" s="87" t="str">
        <f>IF(OR(A41="",A41=0),"",VLOOKUP(A41,Declaration!$A$4:$E$1003,3,FALSE))</f>
        <v/>
      </c>
      <c r="D41" s="87" t="str">
        <f>IF(A41="","",Declaration!$G$2)</f>
        <v/>
      </c>
      <c r="E41" s="90" t="str">
        <f t="shared" si="7"/>
        <v/>
      </c>
      <c r="F41" s="90" t="str">
        <f t="shared" si="8"/>
        <v/>
      </c>
      <c r="G41" s="90" t="str">
        <f>IF('(Yr 7-8-Girls) RESULTS'!$E45="","",'(Yr 7-8-Girls) RESULTS'!$E45)</f>
        <v/>
      </c>
      <c r="I41" s="87" t="str">
        <f>IF('(Yr 7-8-Boys) RESULTS'!$B45="","",'(Yr 7-8-Boys) RESULTS'!$B45)</f>
        <v/>
      </c>
      <c r="J41" s="87" t="str">
        <f>IF(OR(I41="",I41=0),"",VLOOKUP(I41,Declaration!$A$4:$E$1003,2,FALSE))</f>
        <v/>
      </c>
      <c r="K41" s="87" t="str">
        <f>IF(OR(I41="",I41=0),"",VLOOKUP(I41,Declaration!$A$4:$E$1003,3,FALSE))</f>
        <v/>
      </c>
      <c r="L41" s="87" t="str">
        <f>IF(I41="","",Declaration!$G$2)</f>
        <v/>
      </c>
      <c r="M41" s="87" t="str">
        <f t="shared" si="2"/>
        <v/>
      </c>
      <c r="O41" s="87" t="str">
        <f>IF('(Yr 9-10-Girls) RESULTS'!$B45="","",'(Yr 9-10-Girls) RESULTS'!$B45)</f>
        <v/>
      </c>
      <c r="P41" s="87" t="str">
        <f>IF(OR(O41="",O41=0),"",VLOOKUP(O41,Declaration!$A$4:$E$1003,2,FALSE))</f>
        <v/>
      </c>
      <c r="Q41" s="87" t="str">
        <f>IF(OR(O41="",O41=0),"",VLOOKUP(O41,Declaration!$A$4:$E$1003,3,FALSE))</f>
        <v/>
      </c>
      <c r="R41" s="87" t="str">
        <f>IF(O41="","",Declaration!$G$2)</f>
        <v/>
      </c>
      <c r="S41" s="87" t="str">
        <f t="shared" si="3"/>
        <v/>
      </c>
      <c r="U41" s="87" t="str">
        <f>IF('(Yr 9-10-Boys) RESULTS'!$B45="","",'(Yr 9-10-Boys) RESULTS'!$B45)</f>
        <v/>
      </c>
      <c r="V41" s="87" t="str">
        <f>IF(OR(U41="",U41=0),"",VLOOKUP(U41,Declaration!$A$4:$E$1003,2,FALSE))</f>
        <v/>
      </c>
      <c r="W41" s="87" t="str">
        <f>IF(OR(U41="",U41=0),"",VLOOKUP(U41,Declaration!$A$4:$E$1003,3,FALSE))</f>
        <v/>
      </c>
      <c r="X41" s="87" t="str">
        <f>IF(U41="","",Declaration!$G$2)</f>
        <v/>
      </c>
      <c r="Y41" s="87" t="str">
        <f t="shared" si="4"/>
        <v/>
      </c>
      <c r="AA41" s="87" t="str">
        <f>IF('(Yr 11-14 Girls) RESULTS'!$B45="","",'(Yr 11-14 Girls) RESULTS'!$B45)</f>
        <v/>
      </c>
      <c r="AB41" s="87" t="str">
        <f>IF(OR(AA41="",AA41=0),"",VLOOKUP(AA41,Declaration!$A$4:$E$1003,2,FALSE))</f>
        <v/>
      </c>
      <c r="AC41" s="87" t="str">
        <f>IF(OR(AA41="",AA41=0),"",VLOOKUP(AA41,Declaration!$A$4:$E$1003,3,FALSE))</f>
        <v/>
      </c>
      <c r="AD41" s="87" t="str">
        <f>IF(AA41="","",Declaration!$G$2)</f>
        <v/>
      </c>
      <c r="AE41" s="87" t="str">
        <f t="shared" si="5"/>
        <v/>
      </c>
      <c r="AG41" s="87" t="str">
        <f>IF('(Yr 11-14 Boys) RESULTS'!$B45="","",'(Yr 11-14 Boys) RESULTS'!$B45)</f>
        <v/>
      </c>
      <c r="AH41" s="87" t="str">
        <f>IF(OR(AG41="",AG41=0),"",VLOOKUP(AG41,Declaration!$A$4:$E$1003,2,FALSE))</f>
        <v/>
      </c>
      <c r="AI41" s="87" t="str">
        <f>IF(OR(AG41="",AG41=0),"",VLOOKUP(AG41,Declaration!$A$4:$E$1003,3,FALSE))</f>
        <v/>
      </c>
      <c r="AJ41" s="87" t="str">
        <f>IF(AG41="","",Declaration!$G$2)</f>
        <v/>
      </c>
      <c r="AK41" s="87" t="str">
        <f t="shared" si="6"/>
        <v/>
      </c>
    </row>
    <row r="42" spans="1:37" x14ac:dyDescent="0.2">
      <c r="A42" s="87" t="str">
        <f>IF('(Yr 7-8-Girls) RESULTS'!$B46="","",'(Yr 7-8-Girls) RESULTS'!$B46)</f>
        <v/>
      </c>
      <c r="B42" s="87" t="str">
        <f>IF(OR(A42="",A42=0),"",VLOOKUP(A42,Declaration!$A$4:$E$1003,2,FALSE))</f>
        <v/>
      </c>
      <c r="C42" s="87" t="str">
        <f>IF(OR(A42="",A42=0),"",VLOOKUP(A42,Declaration!$A$4:$E$1003,3,FALSE))</f>
        <v/>
      </c>
      <c r="D42" s="87" t="str">
        <f>IF(A42="","",Declaration!$G$2)</f>
        <v/>
      </c>
      <c r="E42" s="90" t="str">
        <f t="shared" si="7"/>
        <v/>
      </c>
      <c r="F42" s="90" t="str">
        <f t="shared" si="8"/>
        <v/>
      </c>
      <c r="G42" s="90" t="str">
        <f>IF('(Yr 7-8-Girls) RESULTS'!$E46="","",'(Yr 7-8-Girls) RESULTS'!$E46)</f>
        <v/>
      </c>
      <c r="I42" s="87" t="str">
        <f>IF('(Yr 7-8-Boys) RESULTS'!$B46="","",'(Yr 7-8-Boys) RESULTS'!$B46)</f>
        <v/>
      </c>
      <c r="J42" s="87" t="str">
        <f>IF(OR(I42="",I42=0),"",VLOOKUP(I42,Declaration!$A$4:$E$1003,2,FALSE))</f>
        <v/>
      </c>
      <c r="K42" s="87" t="str">
        <f>IF(OR(I42="",I42=0),"",VLOOKUP(I42,Declaration!$A$4:$E$1003,3,FALSE))</f>
        <v/>
      </c>
      <c r="L42" s="87" t="str">
        <f>IF(I42="","",Declaration!$G$2)</f>
        <v/>
      </c>
      <c r="M42" s="87" t="str">
        <f t="shared" si="2"/>
        <v/>
      </c>
      <c r="O42" s="87" t="str">
        <f>IF('(Yr 9-10-Girls) RESULTS'!$B46="","",'(Yr 9-10-Girls) RESULTS'!$B46)</f>
        <v/>
      </c>
      <c r="P42" s="87" t="str">
        <f>IF(OR(O42="",O42=0),"",VLOOKUP(O42,Declaration!$A$4:$E$1003,2,FALSE))</f>
        <v/>
      </c>
      <c r="Q42" s="87" t="str">
        <f>IF(OR(O42="",O42=0),"",VLOOKUP(O42,Declaration!$A$4:$E$1003,3,FALSE))</f>
        <v/>
      </c>
      <c r="R42" s="87" t="str">
        <f>IF(O42="","",Declaration!$G$2)</f>
        <v/>
      </c>
      <c r="S42" s="87" t="str">
        <f t="shared" si="3"/>
        <v/>
      </c>
      <c r="U42" s="87" t="str">
        <f>IF('(Yr 9-10-Boys) RESULTS'!$B46="","",'(Yr 9-10-Boys) RESULTS'!$B46)</f>
        <v/>
      </c>
      <c r="V42" s="87" t="str">
        <f>IF(OR(U42="",U42=0),"",VLOOKUP(U42,Declaration!$A$4:$E$1003,2,FALSE))</f>
        <v/>
      </c>
      <c r="W42" s="87" t="str">
        <f>IF(OR(U42="",U42=0),"",VLOOKUP(U42,Declaration!$A$4:$E$1003,3,FALSE))</f>
        <v/>
      </c>
      <c r="X42" s="87" t="str">
        <f>IF(U42="","",Declaration!$G$2)</f>
        <v/>
      </c>
      <c r="Y42" s="87" t="str">
        <f t="shared" si="4"/>
        <v/>
      </c>
      <c r="AA42" s="87" t="str">
        <f>IF('(Yr 11-14 Girls) RESULTS'!$B46="","",'(Yr 11-14 Girls) RESULTS'!$B46)</f>
        <v/>
      </c>
      <c r="AB42" s="87" t="str">
        <f>IF(OR(AA42="",AA42=0),"",VLOOKUP(AA42,Declaration!$A$4:$E$1003,2,FALSE))</f>
        <v/>
      </c>
      <c r="AC42" s="87" t="str">
        <f>IF(OR(AA42="",AA42=0),"",VLOOKUP(AA42,Declaration!$A$4:$E$1003,3,FALSE))</f>
        <v/>
      </c>
      <c r="AD42" s="87" t="str">
        <f>IF(AA42="","",Declaration!$G$2)</f>
        <v/>
      </c>
      <c r="AE42" s="87" t="str">
        <f t="shared" si="5"/>
        <v/>
      </c>
      <c r="AG42" s="87" t="str">
        <f>IF('(Yr 11-14 Boys) RESULTS'!$B46="","",'(Yr 11-14 Boys) RESULTS'!$B46)</f>
        <v/>
      </c>
      <c r="AH42" s="87" t="str">
        <f>IF(OR(AG42="",AG42=0),"",VLOOKUP(AG42,Declaration!$A$4:$E$1003,2,FALSE))</f>
        <v/>
      </c>
      <c r="AI42" s="87" t="str">
        <f>IF(OR(AG42="",AG42=0),"",VLOOKUP(AG42,Declaration!$A$4:$E$1003,3,FALSE))</f>
        <v/>
      </c>
      <c r="AJ42" s="87" t="str">
        <f>IF(AG42="","",Declaration!$G$2)</f>
        <v/>
      </c>
      <c r="AK42" s="87" t="str">
        <f t="shared" si="6"/>
        <v/>
      </c>
    </row>
    <row r="43" spans="1:37" x14ac:dyDescent="0.2">
      <c r="A43" s="87" t="str">
        <f>IF('(Yr 7-8-Girls) RESULTS'!$B47="","",'(Yr 7-8-Girls) RESULTS'!$B47)</f>
        <v/>
      </c>
      <c r="B43" s="87" t="str">
        <f>IF(OR(A43="",A43=0),"",VLOOKUP(A43,Declaration!$A$4:$E$1003,2,FALSE))</f>
        <v/>
      </c>
      <c r="C43" s="87" t="str">
        <f>IF(OR(A43="",A43=0),"",VLOOKUP(A43,Declaration!$A$4:$E$1003,3,FALSE))</f>
        <v/>
      </c>
      <c r="D43" s="87" t="str">
        <f>IF(A43="","",Declaration!$G$2)</f>
        <v/>
      </c>
      <c r="E43" s="90" t="str">
        <f t="shared" si="7"/>
        <v/>
      </c>
      <c r="F43" s="90" t="str">
        <f t="shared" si="8"/>
        <v/>
      </c>
      <c r="G43" s="90" t="str">
        <f>IF('(Yr 7-8-Girls) RESULTS'!$E47="","",'(Yr 7-8-Girls) RESULTS'!$E47)</f>
        <v/>
      </c>
      <c r="I43" s="87" t="str">
        <f>IF('(Yr 7-8-Boys) RESULTS'!$B47="","",'(Yr 7-8-Boys) RESULTS'!$B47)</f>
        <v/>
      </c>
      <c r="J43" s="87" t="str">
        <f>IF(OR(I43="",I43=0),"",VLOOKUP(I43,Declaration!$A$4:$E$1003,2,FALSE))</f>
        <v/>
      </c>
      <c r="K43" s="87" t="str">
        <f>IF(OR(I43="",I43=0),"",VLOOKUP(I43,Declaration!$A$4:$E$1003,3,FALSE))</f>
        <v/>
      </c>
      <c r="L43" s="87" t="str">
        <f>IF(I43="","",Declaration!$G$2)</f>
        <v/>
      </c>
      <c r="M43" s="87" t="str">
        <f t="shared" si="2"/>
        <v/>
      </c>
      <c r="O43" s="87" t="str">
        <f>IF('(Yr 9-10-Girls) RESULTS'!$B47="","",'(Yr 9-10-Girls) RESULTS'!$B47)</f>
        <v/>
      </c>
      <c r="P43" s="87" t="str">
        <f>IF(OR(O43="",O43=0),"",VLOOKUP(O43,Declaration!$A$4:$E$1003,2,FALSE))</f>
        <v/>
      </c>
      <c r="Q43" s="87" t="str">
        <f>IF(OR(O43="",O43=0),"",VLOOKUP(O43,Declaration!$A$4:$E$1003,3,FALSE))</f>
        <v/>
      </c>
      <c r="R43" s="87" t="str">
        <f>IF(O43="","",Declaration!$G$2)</f>
        <v/>
      </c>
      <c r="S43" s="87" t="str">
        <f t="shared" si="3"/>
        <v/>
      </c>
      <c r="U43" s="87" t="str">
        <f>IF('(Yr 9-10-Boys) RESULTS'!$B47="","",'(Yr 9-10-Boys) RESULTS'!$B47)</f>
        <v/>
      </c>
      <c r="V43" s="87" t="str">
        <f>IF(OR(U43="",U43=0),"",VLOOKUP(U43,Declaration!$A$4:$E$1003,2,FALSE))</f>
        <v/>
      </c>
      <c r="W43" s="87" t="str">
        <f>IF(OR(U43="",U43=0),"",VLOOKUP(U43,Declaration!$A$4:$E$1003,3,FALSE))</f>
        <v/>
      </c>
      <c r="X43" s="87" t="str">
        <f>IF(U43="","",Declaration!$G$2)</f>
        <v/>
      </c>
      <c r="Y43" s="87" t="str">
        <f t="shared" si="4"/>
        <v/>
      </c>
      <c r="AA43" s="87" t="str">
        <f>IF('(Yr 11-14 Girls) RESULTS'!$B47="","",'(Yr 11-14 Girls) RESULTS'!$B47)</f>
        <v/>
      </c>
      <c r="AB43" s="87" t="str">
        <f>IF(OR(AA43="",AA43=0),"",VLOOKUP(AA43,Declaration!$A$4:$E$1003,2,FALSE))</f>
        <v/>
      </c>
      <c r="AC43" s="87" t="str">
        <f>IF(OR(AA43="",AA43=0),"",VLOOKUP(AA43,Declaration!$A$4:$E$1003,3,FALSE))</f>
        <v/>
      </c>
      <c r="AD43" s="87" t="str">
        <f>IF(AA43="","",Declaration!$G$2)</f>
        <v/>
      </c>
      <c r="AE43" s="87" t="str">
        <f t="shared" si="5"/>
        <v/>
      </c>
      <c r="AG43" s="87" t="str">
        <f>IF('(Yr 11-14 Boys) RESULTS'!$B47="","",'(Yr 11-14 Boys) RESULTS'!$B47)</f>
        <v/>
      </c>
      <c r="AH43" s="87" t="str">
        <f>IF(OR(AG43="",AG43=0),"",VLOOKUP(AG43,Declaration!$A$4:$E$1003,2,FALSE))</f>
        <v/>
      </c>
      <c r="AI43" s="87" t="str">
        <f>IF(OR(AG43="",AG43=0),"",VLOOKUP(AG43,Declaration!$A$4:$E$1003,3,FALSE))</f>
        <v/>
      </c>
      <c r="AJ43" s="87" t="str">
        <f>IF(AG43="","",Declaration!$G$2)</f>
        <v/>
      </c>
      <c r="AK43" s="87" t="str">
        <f t="shared" si="6"/>
        <v/>
      </c>
    </row>
    <row r="44" spans="1:37" x14ac:dyDescent="0.2">
      <c r="A44" s="87" t="str">
        <f>IF('(Yr 7-8-Girls) RESULTS'!$B48="","",'(Yr 7-8-Girls) RESULTS'!$B48)</f>
        <v/>
      </c>
      <c r="B44" s="87" t="str">
        <f>IF(OR(A44="",A44=0),"",VLOOKUP(A44,Declaration!$A$4:$E$1003,2,FALSE))</f>
        <v/>
      </c>
      <c r="C44" s="87" t="str">
        <f>IF(OR(A44="",A44=0),"",VLOOKUP(A44,Declaration!$A$4:$E$1003,3,FALSE))</f>
        <v/>
      </c>
      <c r="D44" s="87" t="str">
        <f>IF(A44="","",Declaration!$G$2)</f>
        <v/>
      </c>
      <c r="E44" s="90" t="str">
        <f t="shared" si="7"/>
        <v/>
      </c>
      <c r="F44" s="90" t="str">
        <f t="shared" si="8"/>
        <v/>
      </c>
      <c r="G44" s="90" t="str">
        <f>IF('(Yr 7-8-Girls) RESULTS'!$E48="","",'(Yr 7-8-Girls) RESULTS'!$E48)</f>
        <v/>
      </c>
      <c r="I44" s="87" t="str">
        <f>IF('(Yr 7-8-Boys) RESULTS'!$B48="","",'(Yr 7-8-Boys) RESULTS'!$B48)</f>
        <v/>
      </c>
      <c r="J44" s="87" t="str">
        <f>IF(OR(I44="",I44=0),"",VLOOKUP(I44,Declaration!$A$4:$E$1003,2,FALSE))</f>
        <v/>
      </c>
      <c r="K44" s="87" t="str">
        <f>IF(OR(I44="",I44=0),"",VLOOKUP(I44,Declaration!$A$4:$E$1003,3,FALSE))</f>
        <v/>
      </c>
      <c r="L44" s="87" t="str">
        <f>IF(I44="","",Declaration!$G$2)</f>
        <v/>
      </c>
      <c r="M44" s="87" t="str">
        <f t="shared" si="2"/>
        <v/>
      </c>
      <c r="O44" s="87" t="str">
        <f>IF('(Yr 9-10-Girls) RESULTS'!$B48="","",'(Yr 9-10-Girls) RESULTS'!$B48)</f>
        <v/>
      </c>
      <c r="P44" s="87" t="str">
        <f>IF(OR(O44="",O44=0),"",VLOOKUP(O44,Declaration!$A$4:$E$1003,2,FALSE))</f>
        <v/>
      </c>
      <c r="Q44" s="87" t="str">
        <f>IF(OR(O44="",O44=0),"",VLOOKUP(O44,Declaration!$A$4:$E$1003,3,FALSE))</f>
        <v/>
      </c>
      <c r="R44" s="87" t="str">
        <f>IF(O44="","",Declaration!$G$2)</f>
        <v/>
      </c>
      <c r="S44" s="87" t="str">
        <f t="shared" si="3"/>
        <v/>
      </c>
      <c r="U44" s="87" t="str">
        <f>IF('(Yr 9-10-Boys) RESULTS'!$B48="","",'(Yr 9-10-Boys) RESULTS'!$B48)</f>
        <v/>
      </c>
      <c r="V44" s="87" t="str">
        <f>IF(OR(U44="",U44=0),"",VLOOKUP(U44,Declaration!$A$4:$E$1003,2,FALSE))</f>
        <v/>
      </c>
      <c r="W44" s="87" t="str">
        <f>IF(OR(U44="",U44=0),"",VLOOKUP(U44,Declaration!$A$4:$E$1003,3,FALSE))</f>
        <v/>
      </c>
      <c r="X44" s="87" t="str">
        <f>IF(U44="","",Declaration!$G$2)</f>
        <v/>
      </c>
      <c r="Y44" s="87" t="str">
        <f t="shared" si="4"/>
        <v/>
      </c>
      <c r="AA44" s="87" t="str">
        <f>IF('(Yr 11-14 Girls) RESULTS'!$B48="","",'(Yr 11-14 Girls) RESULTS'!$B48)</f>
        <v/>
      </c>
      <c r="AB44" s="87" t="str">
        <f>IF(OR(AA44="",AA44=0),"",VLOOKUP(AA44,Declaration!$A$4:$E$1003,2,FALSE))</f>
        <v/>
      </c>
      <c r="AC44" s="87" t="str">
        <f>IF(OR(AA44="",AA44=0),"",VLOOKUP(AA44,Declaration!$A$4:$E$1003,3,FALSE))</f>
        <v/>
      </c>
      <c r="AD44" s="87" t="str">
        <f>IF(AA44="","",Declaration!$G$2)</f>
        <v/>
      </c>
      <c r="AE44" s="87" t="str">
        <f t="shared" si="5"/>
        <v/>
      </c>
      <c r="AG44" s="87" t="str">
        <f>IF('(Yr 11-14 Boys) RESULTS'!$B48="","",'(Yr 11-14 Boys) RESULTS'!$B48)</f>
        <v/>
      </c>
      <c r="AH44" s="87" t="str">
        <f>IF(OR(AG44="",AG44=0),"",VLOOKUP(AG44,Declaration!$A$4:$E$1003,2,FALSE))</f>
        <v/>
      </c>
      <c r="AI44" s="87" t="str">
        <f>IF(OR(AG44="",AG44=0),"",VLOOKUP(AG44,Declaration!$A$4:$E$1003,3,FALSE))</f>
        <v/>
      </c>
      <c r="AJ44" s="87" t="str">
        <f>IF(AG44="","",Declaration!$G$2)</f>
        <v/>
      </c>
      <c r="AK44" s="87" t="str">
        <f t="shared" si="6"/>
        <v/>
      </c>
    </row>
    <row r="45" spans="1:37" x14ac:dyDescent="0.2">
      <c r="A45" s="87" t="str">
        <f>IF('(Yr 7-8-Girls) RESULTS'!$B49="","",'(Yr 7-8-Girls) RESULTS'!$B49)</f>
        <v/>
      </c>
      <c r="B45" s="87" t="str">
        <f>IF(OR(A45="",A45=0),"",VLOOKUP(A45,Declaration!$A$4:$E$1003,2,FALSE))</f>
        <v/>
      </c>
      <c r="C45" s="87" t="str">
        <f>IF(OR(A45="",A45=0),"",VLOOKUP(A45,Declaration!$A$4:$E$1003,3,FALSE))</f>
        <v/>
      </c>
      <c r="D45" s="87" t="str">
        <f>IF(A45="","",Declaration!$G$2)</f>
        <v/>
      </c>
      <c r="E45" s="90" t="str">
        <f t="shared" si="7"/>
        <v/>
      </c>
      <c r="F45" s="90" t="str">
        <f t="shared" si="8"/>
        <v/>
      </c>
      <c r="G45" s="90" t="str">
        <f>IF('(Yr 7-8-Girls) RESULTS'!$E49="","",'(Yr 7-8-Girls) RESULTS'!$E49)</f>
        <v/>
      </c>
      <c r="I45" s="87" t="str">
        <f>IF('(Yr 7-8-Boys) RESULTS'!$B49="","",'(Yr 7-8-Boys) RESULTS'!$B49)</f>
        <v/>
      </c>
      <c r="J45" s="87" t="str">
        <f>IF(OR(I45="",I45=0),"",VLOOKUP(I45,Declaration!$A$4:$E$1003,2,FALSE))</f>
        <v/>
      </c>
      <c r="K45" s="87" t="str">
        <f>IF(OR(I45="",I45=0),"",VLOOKUP(I45,Declaration!$A$4:$E$1003,3,FALSE))</f>
        <v/>
      </c>
      <c r="L45" s="87" t="str">
        <f>IF(I45="","",Declaration!$G$2)</f>
        <v/>
      </c>
      <c r="M45" s="87" t="str">
        <f t="shared" si="2"/>
        <v/>
      </c>
      <c r="O45" s="87" t="str">
        <f>IF('(Yr 9-10-Girls) RESULTS'!$B49="","",'(Yr 9-10-Girls) RESULTS'!$B49)</f>
        <v/>
      </c>
      <c r="P45" s="87" t="str">
        <f>IF(OR(O45="",O45=0),"",VLOOKUP(O45,Declaration!$A$4:$E$1003,2,FALSE))</f>
        <v/>
      </c>
      <c r="Q45" s="87" t="str">
        <f>IF(OR(O45="",O45=0),"",VLOOKUP(O45,Declaration!$A$4:$E$1003,3,FALSE))</f>
        <v/>
      </c>
      <c r="R45" s="87" t="str">
        <f>IF(O45="","",Declaration!$G$2)</f>
        <v/>
      </c>
      <c r="S45" s="87" t="str">
        <f t="shared" si="3"/>
        <v/>
      </c>
      <c r="U45" s="87" t="str">
        <f>IF('(Yr 9-10-Boys) RESULTS'!$B49="","",'(Yr 9-10-Boys) RESULTS'!$B49)</f>
        <v/>
      </c>
      <c r="V45" s="87" t="str">
        <f>IF(OR(U45="",U45=0),"",VLOOKUP(U45,Declaration!$A$4:$E$1003,2,FALSE))</f>
        <v/>
      </c>
      <c r="W45" s="87" t="str">
        <f>IF(OR(U45="",U45=0),"",VLOOKUP(U45,Declaration!$A$4:$E$1003,3,FALSE))</f>
        <v/>
      </c>
      <c r="X45" s="87" t="str">
        <f>IF(U45="","",Declaration!$G$2)</f>
        <v/>
      </c>
      <c r="Y45" s="87" t="str">
        <f t="shared" si="4"/>
        <v/>
      </c>
      <c r="AA45" s="87" t="str">
        <f>IF('(Yr 11-14 Girls) RESULTS'!$B49="","",'(Yr 11-14 Girls) RESULTS'!$B49)</f>
        <v/>
      </c>
      <c r="AB45" s="87" t="str">
        <f>IF(OR(AA45="",AA45=0),"",VLOOKUP(AA45,Declaration!$A$4:$E$1003,2,FALSE))</f>
        <v/>
      </c>
      <c r="AC45" s="87" t="str">
        <f>IF(OR(AA45="",AA45=0),"",VLOOKUP(AA45,Declaration!$A$4:$E$1003,3,FALSE))</f>
        <v/>
      </c>
      <c r="AD45" s="87" t="str">
        <f>IF(AA45="","",Declaration!$G$2)</f>
        <v/>
      </c>
      <c r="AE45" s="87" t="str">
        <f t="shared" si="5"/>
        <v/>
      </c>
      <c r="AG45" s="87" t="str">
        <f>IF('(Yr 11-14 Boys) RESULTS'!$B49="","",'(Yr 11-14 Boys) RESULTS'!$B49)</f>
        <v/>
      </c>
      <c r="AH45" s="87" t="str">
        <f>IF(OR(AG45="",AG45=0),"",VLOOKUP(AG45,Declaration!$A$4:$E$1003,2,FALSE))</f>
        <v/>
      </c>
      <c r="AI45" s="87" t="str">
        <f>IF(OR(AG45="",AG45=0),"",VLOOKUP(AG45,Declaration!$A$4:$E$1003,3,FALSE))</f>
        <v/>
      </c>
      <c r="AJ45" s="87" t="str">
        <f>IF(AG45="","",Declaration!$G$2)</f>
        <v/>
      </c>
      <c r="AK45" s="87" t="str">
        <f t="shared" si="6"/>
        <v/>
      </c>
    </row>
    <row r="46" spans="1:37" x14ac:dyDescent="0.2">
      <c r="A46" s="87" t="str">
        <f>IF('(Yr 7-8-Girls) RESULTS'!$B50="","",'(Yr 7-8-Girls) RESULTS'!$B50)</f>
        <v/>
      </c>
      <c r="B46" s="87" t="str">
        <f>IF(OR(A46="",A46=0),"",VLOOKUP(A46,Declaration!$A$4:$E$1003,2,FALSE))</f>
        <v/>
      </c>
      <c r="C46" s="87" t="str">
        <f>IF(OR(A46="",A46=0),"",VLOOKUP(A46,Declaration!$A$4:$E$1003,3,FALSE))</f>
        <v/>
      </c>
      <c r="D46" s="87" t="str">
        <f>IF(A46="","",Declaration!$G$2)</f>
        <v/>
      </c>
      <c r="E46" s="90" t="str">
        <f t="shared" si="7"/>
        <v/>
      </c>
      <c r="F46" s="90" t="str">
        <f t="shared" si="8"/>
        <v/>
      </c>
      <c r="G46" s="90" t="str">
        <f>IF('(Yr 7-8-Girls) RESULTS'!$E50="","",'(Yr 7-8-Girls) RESULTS'!$E50)</f>
        <v/>
      </c>
      <c r="I46" s="87" t="str">
        <f>IF('(Yr 7-8-Boys) RESULTS'!$B50="","",'(Yr 7-8-Boys) RESULTS'!$B50)</f>
        <v/>
      </c>
      <c r="J46" s="87" t="str">
        <f>IF(OR(I46="",I46=0),"",VLOOKUP(I46,Declaration!$A$4:$E$1003,2,FALSE))</f>
        <v/>
      </c>
      <c r="K46" s="87" t="str">
        <f>IF(OR(I46="",I46=0),"",VLOOKUP(I46,Declaration!$A$4:$E$1003,3,FALSE))</f>
        <v/>
      </c>
      <c r="L46" s="87" t="str">
        <f>IF(I46="","",Declaration!$G$2)</f>
        <v/>
      </c>
      <c r="M46" s="87" t="str">
        <f t="shared" si="2"/>
        <v/>
      </c>
      <c r="O46" s="87" t="str">
        <f>IF('(Yr 9-10-Girls) RESULTS'!$B50="","",'(Yr 9-10-Girls) RESULTS'!$B50)</f>
        <v/>
      </c>
      <c r="P46" s="87" t="str">
        <f>IF(OR(O46="",O46=0),"",VLOOKUP(O46,Declaration!$A$4:$E$1003,2,FALSE))</f>
        <v/>
      </c>
      <c r="Q46" s="87" t="str">
        <f>IF(OR(O46="",O46=0),"",VLOOKUP(O46,Declaration!$A$4:$E$1003,3,FALSE))</f>
        <v/>
      </c>
      <c r="R46" s="87" t="str">
        <f>IF(O46="","",Declaration!$G$2)</f>
        <v/>
      </c>
      <c r="S46" s="87" t="str">
        <f t="shared" si="3"/>
        <v/>
      </c>
      <c r="U46" s="87" t="str">
        <f>IF('(Yr 9-10-Boys) RESULTS'!$B50="","",'(Yr 9-10-Boys) RESULTS'!$B50)</f>
        <v/>
      </c>
      <c r="V46" s="87" t="str">
        <f>IF(OR(U46="",U46=0),"",VLOOKUP(U46,Declaration!$A$4:$E$1003,2,FALSE))</f>
        <v/>
      </c>
      <c r="W46" s="87" t="str">
        <f>IF(OR(U46="",U46=0),"",VLOOKUP(U46,Declaration!$A$4:$E$1003,3,FALSE))</f>
        <v/>
      </c>
      <c r="X46" s="87" t="str">
        <f>IF(U46="","",Declaration!$G$2)</f>
        <v/>
      </c>
      <c r="Y46" s="87" t="str">
        <f t="shared" si="4"/>
        <v/>
      </c>
      <c r="AA46" s="87" t="str">
        <f>IF('(Yr 11-14 Girls) RESULTS'!$B50="","",'(Yr 11-14 Girls) RESULTS'!$B50)</f>
        <v/>
      </c>
      <c r="AB46" s="87" t="str">
        <f>IF(OR(AA46="",AA46=0),"",VLOOKUP(AA46,Declaration!$A$4:$E$1003,2,FALSE))</f>
        <v/>
      </c>
      <c r="AC46" s="87" t="str">
        <f>IF(OR(AA46="",AA46=0),"",VLOOKUP(AA46,Declaration!$A$4:$E$1003,3,FALSE))</f>
        <v/>
      </c>
      <c r="AD46" s="87" t="str">
        <f>IF(AA46="","",Declaration!$G$2)</f>
        <v/>
      </c>
      <c r="AE46" s="87" t="str">
        <f t="shared" si="5"/>
        <v/>
      </c>
      <c r="AG46" s="87" t="str">
        <f>IF('(Yr 11-14 Boys) RESULTS'!$B50="","",'(Yr 11-14 Boys) RESULTS'!$B50)</f>
        <v/>
      </c>
      <c r="AH46" s="87" t="str">
        <f>IF(OR(AG46="",AG46=0),"",VLOOKUP(AG46,Declaration!$A$4:$E$1003,2,FALSE))</f>
        <v/>
      </c>
      <c r="AI46" s="87" t="str">
        <f>IF(OR(AG46="",AG46=0),"",VLOOKUP(AG46,Declaration!$A$4:$E$1003,3,FALSE))</f>
        <v/>
      </c>
      <c r="AJ46" s="87" t="str">
        <f>IF(AG46="","",Declaration!$G$2)</f>
        <v/>
      </c>
      <c r="AK46" s="87" t="str">
        <f t="shared" si="6"/>
        <v/>
      </c>
    </row>
    <row r="47" spans="1:37" x14ac:dyDescent="0.2">
      <c r="A47" s="87" t="str">
        <f>IF('(Yr 7-8-Girls) RESULTS'!$B51="","",'(Yr 7-8-Girls) RESULTS'!$B51)</f>
        <v/>
      </c>
      <c r="B47" s="87" t="str">
        <f>IF(OR(A47="",A47=0),"",VLOOKUP(A47,Declaration!$A$4:$E$1003,2,FALSE))</f>
        <v/>
      </c>
      <c r="C47" s="87" t="str">
        <f>IF(OR(A47="",A47=0),"",VLOOKUP(A47,Declaration!$A$4:$E$1003,3,FALSE))</f>
        <v/>
      </c>
      <c r="D47" s="87" t="str">
        <f>IF(A47="","",Declaration!$G$2)</f>
        <v/>
      </c>
      <c r="E47" s="90" t="str">
        <f t="shared" si="7"/>
        <v/>
      </c>
      <c r="F47" s="90" t="str">
        <f t="shared" si="8"/>
        <v/>
      </c>
      <c r="G47" s="90" t="str">
        <f>IF('(Yr 7-8-Girls) RESULTS'!$E51="","",'(Yr 7-8-Girls) RESULTS'!$E51)</f>
        <v/>
      </c>
      <c r="I47" s="87" t="str">
        <f>IF('(Yr 7-8-Boys) RESULTS'!$B51="","",'(Yr 7-8-Boys) RESULTS'!$B51)</f>
        <v/>
      </c>
      <c r="J47" s="87" t="str">
        <f>IF(OR(I47="",I47=0),"",VLOOKUP(I47,Declaration!$A$4:$E$1003,2,FALSE))</f>
        <v/>
      </c>
      <c r="K47" s="87" t="str">
        <f>IF(OR(I47="",I47=0),"",VLOOKUP(I47,Declaration!$A$4:$E$1003,3,FALSE))</f>
        <v/>
      </c>
      <c r="L47" s="87" t="str">
        <f>IF(I47="","",Declaration!$G$2)</f>
        <v/>
      </c>
      <c r="M47" s="87" t="str">
        <f t="shared" si="2"/>
        <v/>
      </c>
      <c r="O47" s="87" t="str">
        <f>IF('(Yr 9-10-Girls) RESULTS'!$B51="","",'(Yr 9-10-Girls) RESULTS'!$B51)</f>
        <v/>
      </c>
      <c r="P47" s="87" t="str">
        <f>IF(OR(O47="",O47=0),"",VLOOKUP(O47,Declaration!$A$4:$E$1003,2,FALSE))</f>
        <v/>
      </c>
      <c r="Q47" s="87" t="str">
        <f>IF(OR(O47="",O47=0),"",VLOOKUP(O47,Declaration!$A$4:$E$1003,3,FALSE))</f>
        <v/>
      </c>
      <c r="R47" s="87" t="str">
        <f>IF(O47="","",Declaration!$G$2)</f>
        <v/>
      </c>
      <c r="S47" s="87" t="str">
        <f t="shared" si="3"/>
        <v/>
      </c>
      <c r="U47" s="87" t="str">
        <f>IF('(Yr 9-10-Boys) RESULTS'!$B51="","",'(Yr 9-10-Boys) RESULTS'!$B51)</f>
        <v/>
      </c>
      <c r="V47" s="87" t="str">
        <f>IF(OR(U47="",U47=0),"",VLOOKUP(U47,Declaration!$A$4:$E$1003,2,FALSE))</f>
        <v/>
      </c>
      <c r="W47" s="87" t="str">
        <f>IF(OR(U47="",U47=0),"",VLOOKUP(U47,Declaration!$A$4:$E$1003,3,FALSE))</f>
        <v/>
      </c>
      <c r="X47" s="87" t="str">
        <f>IF(U47="","",Declaration!$G$2)</f>
        <v/>
      </c>
      <c r="Y47" s="87" t="str">
        <f t="shared" si="4"/>
        <v/>
      </c>
      <c r="AA47" s="87" t="str">
        <f>IF('(Yr 11-14 Girls) RESULTS'!$B51="","",'(Yr 11-14 Girls) RESULTS'!$B51)</f>
        <v/>
      </c>
      <c r="AB47" s="87" t="str">
        <f>IF(OR(AA47="",AA47=0),"",VLOOKUP(AA47,Declaration!$A$4:$E$1003,2,FALSE))</f>
        <v/>
      </c>
      <c r="AC47" s="87" t="str">
        <f>IF(OR(AA47="",AA47=0),"",VLOOKUP(AA47,Declaration!$A$4:$E$1003,3,FALSE))</f>
        <v/>
      </c>
      <c r="AD47" s="87" t="str">
        <f>IF(AA47="","",Declaration!$G$2)</f>
        <v/>
      </c>
      <c r="AE47" s="87" t="str">
        <f t="shared" si="5"/>
        <v/>
      </c>
      <c r="AG47" s="87" t="str">
        <f>IF('(Yr 11-14 Boys) RESULTS'!$B51="","",'(Yr 11-14 Boys) RESULTS'!$B51)</f>
        <v/>
      </c>
      <c r="AH47" s="87" t="str">
        <f>IF(OR(AG47="",AG47=0),"",VLOOKUP(AG47,Declaration!$A$4:$E$1003,2,FALSE))</f>
        <v/>
      </c>
      <c r="AI47" s="87" t="str">
        <f>IF(OR(AG47="",AG47=0),"",VLOOKUP(AG47,Declaration!$A$4:$E$1003,3,FALSE))</f>
        <v/>
      </c>
      <c r="AJ47" s="87" t="str">
        <f>IF(AG47="","",Declaration!$G$2)</f>
        <v/>
      </c>
      <c r="AK47" s="87" t="str">
        <f t="shared" si="6"/>
        <v/>
      </c>
    </row>
    <row r="48" spans="1:37" x14ac:dyDescent="0.2">
      <c r="A48" s="87" t="str">
        <f>IF('(Yr 7-8-Girls) RESULTS'!$B52="","",'(Yr 7-8-Girls) RESULTS'!$B52)</f>
        <v/>
      </c>
      <c r="B48" s="87" t="str">
        <f>IF(OR(A48="",A48=0),"",VLOOKUP(A48,Declaration!$A$4:$E$1003,2,FALSE))</f>
        <v/>
      </c>
      <c r="C48" s="87" t="str">
        <f>IF(OR(A48="",A48=0),"",VLOOKUP(A48,Declaration!$A$4:$E$1003,3,FALSE))</f>
        <v/>
      </c>
      <c r="D48" s="87" t="str">
        <f>IF(A48="","",Declaration!$G$2)</f>
        <v/>
      </c>
      <c r="E48" s="90" t="str">
        <f t="shared" si="7"/>
        <v/>
      </c>
      <c r="F48" s="90" t="str">
        <f t="shared" si="8"/>
        <v/>
      </c>
      <c r="G48" s="90" t="str">
        <f>IF('(Yr 7-8-Girls) RESULTS'!$E52="","",'(Yr 7-8-Girls) RESULTS'!$E52)</f>
        <v/>
      </c>
      <c r="I48" s="87" t="str">
        <f>IF('(Yr 7-8-Boys) RESULTS'!$B52="","",'(Yr 7-8-Boys) RESULTS'!$B52)</f>
        <v/>
      </c>
      <c r="J48" s="87" t="str">
        <f>IF(OR(I48="",I48=0),"",VLOOKUP(I48,Declaration!$A$4:$E$1003,2,FALSE))</f>
        <v/>
      </c>
      <c r="K48" s="87" t="str">
        <f>IF(OR(I48="",I48=0),"",VLOOKUP(I48,Declaration!$A$4:$E$1003,3,FALSE))</f>
        <v/>
      </c>
      <c r="L48" s="87" t="str">
        <f>IF(I48="","",Declaration!$G$2)</f>
        <v/>
      </c>
      <c r="M48" s="87" t="str">
        <f t="shared" si="2"/>
        <v/>
      </c>
      <c r="O48" s="87" t="str">
        <f>IF('(Yr 9-10-Girls) RESULTS'!$B52="","",'(Yr 9-10-Girls) RESULTS'!$B52)</f>
        <v/>
      </c>
      <c r="P48" s="87" t="str">
        <f>IF(OR(O48="",O48=0),"",VLOOKUP(O48,Declaration!$A$4:$E$1003,2,FALSE))</f>
        <v/>
      </c>
      <c r="Q48" s="87" t="str">
        <f>IF(OR(O48="",O48=0),"",VLOOKUP(O48,Declaration!$A$4:$E$1003,3,FALSE))</f>
        <v/>
      </c>
      <c r="R48" s="87" t="str">
        <f>IF(O48="","",Declaration!$G$2)</f>
        <v/>
      </c>
      <c r="S48" s="87" t="str">
        <f t="shared" si="3"/>
        <v/>
      </c>
      <c r="U48" s="87" t="str">
        <f>IF('(Yr 9-10-Boys) RESULTS'!$B52="","",'(Yr 9-10-Boys) RESULTS'!$B52)</f>
        <v/>
      </c>
      <c r="V48" s="87" t="str">
        <f>IF(OR(U48="",U48=0),"",VLOOKUP(U48,Declaration!$A$4:$E$1003,2,FALSE))</f>
        <v/>
      </c>
      <c r="W48" s="87" t="str">
        <f>IF(OR(U48="",U48=0),"",VLOOKUP(U48,Declaration!$A$4:$E$1003,3,FALSE))</f>
        <v/>
      </c>
      <c r="X48" s="87" t="str">
        <f>IF(U48="","",Declaration!$G$2)</f>
        <v/>
      </c>
      <c r="Y48" s="87" t="str">
        <f t="shared" si="4"/>
        <v/>
      </c>
      <c r="AA48" s="87" t="str">
        <f>IF('(Yr 11-14 Girls) RESULTS'!$B52="","",'(Yr 11-14 Girls) RESULTS'!$B52)</f>
        <v/>
      </c>
      <c r="AB48" s="87" t="str">
        <f>IF(OR(AA48="",AA48=0),"",VLOOKUP(AA48,Declaration!$A$4:$E$1003,2,FALSE))</f>
        <v/>
      </c>
      <c r="AC48" s="87" t="str">
        <f>IF(OR(AA48="",AA48=0),"",VLOOKUP(AA48,Declaration!$A$4:$E$1003,3,FALSE))</f>
        <v/>
      </c>
      <c r="AD48" s="87" t="str">
        <f>IF(AA48="","",Declaration!$G$2)</f>
        <v/>
      </c>
      <c r="AE48" s="87" t="str">
        <f t="shared" si="5"/>
        <v/>
      </c>
      <c r="AG48" s="87" t="str">
        <f>IF('(Yr 11-14 Boys) RESULTS'!$B52="","",'(Yr 11-14 Boys) RESULTS'!$B52)</f>
        <v/>
      </c>
      <c r="AH48" s="87" t="str">
        <f>IF(OR(AG48="",AG48=0),"",VLOOKUP(AG48,Declaration!$A$4:$E$1003,2,FALSE))</f>
        <v/>
      </c>
      <c r="AI48" s="87" t="str">
        <f>IF(OR(AG48="",AG48=0),"",VLOOKUP(AG48,Declaration!$A$4:$E$1003,3,FALSE))</f>
        <v/>
      </c>
      <c r="AJ48" s="87" t="str">
        <f>IF(AG48="","",Declaration!$G$2)</f>
        <v/>
      </c>
      <c r="AK48" s="87" t="str">
        <f t="shared" si="6"/>
        <v/>
      </c>
    </row>
    <row r="49" spans="1:37" x14ac:dyDescent="0.2">
      <c r="A49" s="87" t="str">
        <f>IF('(Yr 7-8-Girls) RESULTS'!$B53="","",'(Yr 7-8-Girls) RESULTS'!$B53)</f>
        <v/>
      </c>
      <c r="B49" s="87" t="str">
        <f>IF(OR(A49="",A49=0),"",VLOOKUP(A49,Declaration!$A$4:$E$1003,2,FALSE))</f>
        <v/>
      </c>
      <c r="C49" s="87" t="str">
        <f>IF(OR(A49="",A49=0),"",VLOOKUP(A49,Declaration!$A$4:$E$1003,3,FALSE))</f>
        <v/>
      </c>
      <c r="D49" s="87" t="str">
        <f>IF(A49="","",Declaration!$G$2)</f>
        <v/>
      </c>
      <c r="E49" s="90" t="str">
        <f t="shared" si="7"/>
        <v/>
      </c>
      <c r="F49" s="90" t="str">
        <f t="shared" si="8"/>
        <v/>
      </c>
      <c r="G49" s="90" t="str">
        <f>IF('(Yr 7-8-Girls) RESULTS'!$E53="","",'(Yr 7-8-Girls) RESULTS'!$E53)</f>
        <v/>
      </c>
      <c r="I49" s="87" t="str">
        <f>IF('(Yr 7-8-Boys) RESULTS'!$B53="","",'(Yr 7-8-Boys) RESULTS'!$B53)</f>
        <v/>
      </c>
      <c r="J49" s="87" t="str">
        <f>IF(OR(I49="",I49=0),"",VLOOKUP(I49,Declaration!$A$4:$E$1003,2,FALSE))</f>
        <v/>
      </c>
      <c r="K49" s="87" t="str">
        <f>IF(OR(I49="",I49=0),"",VLOOKUP(I49,Declaration!$A$4:$E$1003,3,FALSE))</f>
        <v/>
      </c>
      <c r="L49" s="87" t="str">
        <f>IF(I49="","",Declaration!$G$2)</f>
        <v/>
      </c>
      <c r="M49" s="87" t="str">
        <f t="shared" si="2"/>
        <v/>
      </c>
      <c r="O49" s="87" t="str">
        <f>IF('(Yr 9-10-Girls) RESULTS'!$B53="","",'(Yr 9-10-Girls) RESULTS'!$B53)</f>
        <v/>
      </c>
      <c r="P49" s="87" t="str">
        <f>IF(OR(O49="",O49=0),"",VLOOKUP(O49,Declaration!$A$4:$E$1003,2,FALSE))</f>
        <v/>
      </c>
      <c r="Q49" s="87" t="str">
        <f>IF(OR(O49="",O49=0),"",VLOOKUP(O49,Declaration!$A$4:$E$1003,3,FALSE))</f>
        <v/>
      </c>
      <c r="R49" s="87" t="str">
        <f>IF(O49="","",Declaration!$G$2)</f>
        <v/>
      </c>
      <c r="S49" s="87" t="str">
        <f t="shared" si="3"/>
        <v/>
      </c>
      <c r="U49" s="87" t="str">
        <f>IF('(Yr 9-10-Boys) RESULTS'!$B53="","",'(Yr 9-10-Boys) RESULTS'!$B53)</f>
        <v/>
      </c>
      <c r="V49" s="87" t="str">
        <f>IF(OR(U49="",U49=0),"",VLOOKUP(U49,Declaration!$A$4:$E$1003,2,FALSE))</f>
        <v/>
      </c>
      <c r="W49" s="87" t="str">
        <f>IF(OR(U49="",U49=0),"",VLOOKUP(U49,Declaration!$A$4:$E$1003,3,FALSE))</f>
        <v/>
      </c>
      <c r="X49" s="87" t="str">
        <f>IF(U49="","",Declaration!$G$2)</f>
        <v/>
      </c>
      <c r="Y49" s="87" t="str">
        <f t="shared" si="4"/>
        <v/>
      </c>
      <c r="AA49" s="87" t="str">
        <f>IF('(Yr 11-14 Girls) RESULTS'!$B53="","",'(Yr 11-14 Girls) RESULTS'!$B53)</f>
        <v/>
      </c>
      <c r="AB49" s="87" t="str">
        <f>IF(OR(AA49="",AA49=0),"",VLOOKUP(AA49,Declaration!$A$4:$E$1003,2,FALSE))</f>
        <v/>
      </c>
      <c r="AC49" s="87" t="str">
        <f>IF(OR(AA49="",AA49=0),"",VLOOKUP(AA49,Declaration!$A$4:$E$1003,3,FALSE))</f>
        <v/>
      </c>
      <c r="AD49" s="87" t="str">
        <f>IF(AA49="","",Declaration!$G$2)</f>
        <v/>
      </c>
      <c r="AE49" s="87" t="str">
        <f t="shared" si="5"/>
        <v/>
      </c>
      <c r="AG49" s="87" t="str">
        <f>IF('(Yr 11-14 Boys) RESULTS'!$B53="","",'(Yr 11-14 Boys) RESULTS'!$B53)</f>
        <v/>
      </c>
      <c r="AH49" s="87" t="str">
        <f>IF(OR(AG49="",AG49=0),"",VLOOKUP(AG49,Declaration!$A$4:$E$1003,2,FALSE))</f>
        <v/>
      </c>
      <c r="AI49" s="87" t="str">
        <f>IF(OR(AG49="",AG49=0),"",VLOOKUP(AG49,Declaration!$A$4:$E$1003,3,FALSE))</f>
        <v/>
      </c>
      <c r="AJ49" s="87" t="str">
        <f>IF(AG49="","",Declaration!$G$2)</f>
        <v/>
      </c>
      <c r="AK49" s="87" t="str">
        <f t="shared" si="6"/>
        <v/>
      </c>
    </row>
    <row r="50" spans="1:37" x14ac:dyDescent="0.2">
      <c r="A50" s="87" t="str">
        <f>IF('(Yr 7-8-Girls) RESULTS'!$B54="","",'(Yr 7-8-Girls) RESULTS'!$B54)</f>
        <v/>
      </c>
      <c r="B50" s="87" t="str">
        <f>IF(OR(A50="",A50=0),"",VLOOKUP(A50,Declaration!$A$4:$E$1003,2,FALSE))</f>
        <v/>
      </c>
      <c r="C50" s="87" t="str">
        <f>IF(OR(A50="",A50=0),"",VLOOKUP(A50,Declaration!$A$4:$E$1003,3,FALSE))</f>
        <v/>
      </c>
      <c r="D50" s="87" t="str">
        <f>IF(A50="","",Declaration!$G$2)</f>
        <v/>
      </c>
      <c r="E50" s="90" t="str">
        <f t="shared" si="7"/>
        <v/>
      </c>
      <c r="F50" s="90" t="str">
        <f t="shared" si="8"/>
        <v/>
      </c>
      <c r="G50" s="90" t="str">
        <f>IF('(Yr 7-8-Girls) RESULTS'!$E54="","",'(Yr 7-8-Girls) RESULTS'!$E54)</f>
        <v/>
      </c>
      <c r="I50" s="87" t="str">
        <f>IF('(Yr 7-8-Boys) RESULTS'!$B54="","",'(Yr 7-8-Boys) RESULTS'!$B54)</f>
        <v/>
      </c>
      <c r="J50" s="87" t="str">
        <f>IF(OR(I50="",I50=0),"",VLOOKUP(I50,Declaration!$A$4:$E$1003,2,FALSE))</f>
        <v/>
      </c>
      <c r="K50" s="87" t="str">
        <f>IF(OR(I50="",I50=0),"",VLOOKUP(I50,Declaration!$A$4:$E$1003,3,FALSE))</f>
        <v/>
      </c>
      <c r="L50" s="87" t="str">
        <f>IF(I50="","",Declaration!$G$2)</f>
        <v/>
      </c>
      <c r="M50" s="87" t="str">
        <f t="shared" si="2"/>
        <v/>
      </c>
      <c r="O50" s="87" t="str">
        <f>IF('(Yr 9-10-Girls) RESULTS'!$B54="","",'(Yr 9-10-Girls) RESULTS'!$B54)</f>
        <v/>
      </c>
      <c r="P50" s="87" t="str">
        <f>IF(OR(O50="",O50=0),"",VLOOKUP(O50,Declaration!$A$4:$E$1003,2,FALSE))</f>
        <v/>
      </c>
      <c r="Q50" s="87" t="str">
        <f>IF(OR(O50="",O50=0),"",VLOOKUP(O50,Declaration!$A$4:$E$1003,3,FALSE))</f>
        <v/>
      </c>
      <c r="R50" s="87" t="str">
        <f>IF(O50="","",Declaration!$G$2)</f>
        <v/>
      </c>
      <c r="S50" s="87" t="str">
        <f t="shared" si="3"/>
        <v/>
      </c>
      <c r="U50" s="87" t="str">
        <f>IF('(Yr 9-10-Boys) RESULTS'!$B54="","",'(Yr 9-10-Boys) RESULTS'!$B54)</f>
        <v/>
      </c>
      <c r="V50" s="87" t="str">
        <f>IF(OR(U50="",U50=0),"",VLOOKUP(U50,Declaration!$A$4:$E$1003,2,FALSE))</f>
        <v/>
      </c>
      <c r="W50" s="87" t="str">
        <f>IF(OR(U50="",U50=0),"",VLOOKUP(U50,Declaration!$A$4:$E$1003,3,FALSE))</f>
        <v/>
      </c>
      <c r="X50" s="87" t="str">
        <f>IF(U50="","",Declaration!$G$2)</f>
        <v/>
      </c>
      <c r="Y50" s="87" t="str">
        <f t="shared" si="4"/>
        <v/>
      </c>
      <c r="AA50" s="87" t="str">
        <f>IF('(Yr 11-14 Girls) RESULTS'!$B54="","",'(Yr 11-14 Girls) RESULTS'!$B54)</f>
        <v/>
      </c>
      <c r="AB50" s="87" t="str">
        <f>IF(OR(AA50="",AA50=0),"",VLOOKUP(AA50,Declaration!$A$4:$E$1003,2,FALSE))</f>
        <v/>
      </c>
      <c r="AC50" s="87" t="str">
        <f>IF(OR(AA50="",AA50=0),"",VLOOKUP(AA50,Declaration!$A$4:$E$1003,3,FALSE))</f>
        <v/>
      </c>
      <c r="AD50" s="87" t="str">
        <f>IF(AA50="","",Declaration!$G$2)</f>
        <v/>
      </c>
      <c r="AE50" s="87" t="str">
        <f t="shared" si="5"/>
        <v/>
      </c>
      <c r="AG50" s="87" t="str">
        <f>IF('(Yr 11-14 Boys) RESULTS'!$B54="","",'(Yr 11-14 Boys) RESULTS'!$B54)</f>
        <v/>
      </c>
      <c r="AH50" s="87" t="str">
        <f>IF(OR(AG50="",AG50=0),"",VLOOKUP(AG50,Declaration!$A$4:$E$1003,2,FALSE))</f>
        <v/>
      </c>
      <c r="AI50" s="87" t="str">
        <f>IF(OR(AG50="",AG50=0),"",VLOOKUP(AG50,Declaration!$A$4:$E$1003,3,FALSE))</f>
        <v/>
      </c>
      <c r="AJ50" s="87" t="str">
        <f>IF(AG50="","",Declaration!$G$2)</f>
        <v/>
      </c>
      <c r="AK50" s="87" t="str">
        <f t="shared" si="6"/>
        <v/>
      </c>
    </row>
    <row r="51" spans="1:37" x14ac:dyDescent="0.2">
      <c r="A51" s="87" t="str">
        <f>IF('(Yr 7-8-Girls) RESULTS'!$B55="","",'(Yr 7-8-Girls) RESULTS'!$B55)</f>
        <v/>
      </c>
      <c r="B51" s="87" t="str">
        <f>IF(OR(A51="",A51=0),"",VLOOKUP(A51,Declaration!$A$4:$E$1003,2,FALSE))</f>
        <v/>
      </c>
      <c r="C51" s="87" t="str">
        <f>IF(OR(A51="",A51=0),"",VLOOKUP(A51,Declaration!$A$4:$E$1003,3,FALSE))</f>
        <v/>
      </c>
      <c r="D51" s="87" t="str">
        <f>IF(A51="","",Declaration!$G$2)</f>
        <v/>
      </c>
      <c r="E51" s="90" t="str">
        <f t="shared" si="7"/>
        <v/>
      </c>
      <c r="F51" s="90" t="str">
        <f t="shared" si="8"/>
        <v/>
      </c>
      <c r="G51" s="90" t="str">
        <f>IF('(Yr 7-8-Girls) RESULTS'!$E55="","",'(Yr 7-8-Girls) RESULTS'!$E55)</f>
        <v/>
      </c>
      <c r="I51" s="87" t="str">
        <f>IF('(Yr 7-8-Boys) RESULTS'!$B55="","",'(Yr 7-8-Boys) RESULTS'!$B55)</f>
        <v/>
      </c>
      <c r="J51" s="87" t="str">
        <f>IF(OR(I51="",I51=0),"",VLOOKUP(I51,Declaration!$A$4:$E$1003,2,FALSE))</f>
        <v/>
      </c>
      <c r="K51" s="87" t="str">
        <f>IF(OR(I51="",I51=0),"",VLOOKUP(I51,Declaration!$A$4:$E$1003,3,FALSE))</f>
        <v/>
      </c>
      <c r="L51" s="87" t="str">
        <f>IF(I51="","",Declaration!$G$2)</f>
        <v/>
      </c>
      <c r="M51" s="87" t="str">
        <f t="shared" si="2"/>
        <v/>
      </c>
      <c r="O51" s="87" t="str">
        <f>IF('(Yr 9-10-Girls) RESULTS'!$B55="","",'(Yr 9-10-Girls) RESULTS'!$B55)</f>
        <v/>
      </c>
      <c r="P51" s="87" t="str">
        <f>IF(OR(O51="",O51=0),"",VLOOKUP(O51,Declaration!$A$4:$E$1003,2,FALSE))</f>
        <v/>
      </c>
      <c r="Q51" s="87" t="str">
        <f>IF(OR(O51="",O51=0),"",VLOOKUP(O51,Declaration!$A$4:$E$1003,3,FALSE))</f>
        <v/>
      </c>
      <c r="R51" s="87" t="str">
        <f>IF(O51="","",Declaration!$G$2)</f>
        <v/>
      </c>
      <c r="S51" s="87" t="str">
        <f t="shared" si="3"/>
        <v/>
      </c>
      <c r="U51" s="87" t="str">
        <f>IF('(Yr 9-10-Boys) RESULTS'!$B55="","",'(Yr 9-10-Boys) RESULTS'!$B55)</f>
        <v/>
      </c>
      <c r="V51" s="87" t="str">
        <f>IF(OR(U51="",U51=0),"",VLOOKUP(U51,Declaration!$A$4:$E$1003,2,FALSE))</f>
        <v/>
      </c>
      <c r="W51" s="87" t="str">
        <f>IF(OR(U51="",U51=0),"",VLOOKUP(U51,Declaration!$A$4:$E$1003,3,FALSE))</f>
        <v/>
      </c>
      <c r="X51" s="87" t="str">
        <f>IF(U51="","",Declaration!$G$2)</f>
        <v/>
      </c>
      <c r="Y51" s="87" t="str">
        <f t="shared" si="4"/>
        <v/>
      </c>
      <c r="AA51" s="87" t="str">
        <f>IF('(Yr 11-14 Girls) RESULTS'!$B55="","",'(Yr 11-14 Girls) RESULTS'!$B55)</f>
        <v/>
      </c>
      <c r="AB51" s="87" t="str">
        <f>IF(OR(AA51="",AA51=0),"",VLOOKUP(AA51,Declaration!$A$4:$E$1003,2,FALSE))</f>
        <v/>
      </c>
      <c r="AC51" s="87" t="str">
        <f>IF(OR(AA51="",AA51=0),"",VLOOKUP(AA51,Declaration!$A$4:$E$1003,3,FALSE))</f>
        <v/>
      </c>
      <c r="AD51" s="87" t="str">
        <f>IF(AA51="","",Declaration!$G$2)</f>
        <v/>
      </c>
      <c r="AE51" s="87" t="str">
        <f t="shared" si="5"/>
        <v/>
      </c>
      <c r="AG51" s="87" t="str">
        <f>IF('(Yr 11-14 Boys) RESULTS'!$B55="","",'(Yr 11-14 Boys) RESULTS'!$B55)</f>
        <v/>
      </c>
      <c r="AH51" s="87" t="str">
        <f>IF(OR(AG51="",AG51=0),"",VLOOKUP(AG51,Declaration!$A$4:$E$1003,2,FALSE))</f>
        <v/>
      </c>
      <c r="AI51" s="87" t="str">
        <f>IF(OR(AG51="",AG51=0),"",VLOOKUP(AG51,Declaration!$A$4:$E$1003,3,FALSE))</f>
        <v/>
      </c>
      <c r="AJ51" s="87" t="str">
        <f>IF(AG51="","",Declaration!$G$2)</f>
        <v/>
      </c>
      <c r="AK51" s="87" t="str">
        <f t="shared" si="6"/>
        <v/>
      </c>
    </row>
    <row r="52" spans="1:37" x14ac:dyDescent="0.2">
      <c r="A52" s="87" t="str">
        <f>IF('(Yr 7-8-Girls) RESULTS'!$B56="","",'(Yr 7-8-Girls) RESULTS'!$B56)</f>
        <v/>
      </c>
      <c r="B52" s="87" t="str">
        <f>IF(OR(A52="",A52=0),"",VLOOKUP(A52,Declaration!$A$4:$E$1003,2,FALSE))</f>
        <v/>
      </c>
      <c r="C52" s="87" t="str">
        <f>IF(OR(A52="",A52=0),"",VLOOKUP(A52,Declaration!$A$4:$E$1003,3,FALSE))</f>
        <v/>
      </c>
      <c r="D52" s="87" t="str">
        <f>IF(A52="","",Declaration!$G$2)</f>
        <v/>
      </c>
      <c r="E52" s="90" t="str">
        <f t="shared" si="7"/>
        <v/>
      </c>
      <c r="F52" s="90" t="str">
        <f t="shared" si="8"/>
        <v/>
      </c>
      <c r="G52" s="90" t="str">
        <f>IF('(Yr 7-8-Girls) RESULTS'!$E56="","",'(Yr 7-8-Girls) RESULTS'!$E56)</f>
        <v/>
      </c>
      <c r="I52" s="87" t="str">
        <f>IF('(Yr 7-8-Boys) RESULTS'!$B56="","",'(Yr 7-8-Boys) RESULTS'!$B56)</f>
        <v/>
      </c>
      <c r="J52" s="87" t="str">
        <f>IF(OR(I52="",I52=0),"",VLOOKUP(I52,Declaration!$A$4:$E$1003,2,FALSE))</f>
        <v/>
      </c>
      <c r="K52" s="87" t="str">
        <f>IF(OR(I52="",I52=0),"",VLOOKUP(I52,Declaration!$A$4:$E$1003,3,FALSE))</f>
        <v/>
      </c>
      <c r="L52" s="87" t="str">
        <f>IF(I52="","",Declaration!$G$2)</f>
        <v/>
      </c>
      <c r="M52" s="87" t="str">
        <f t="shared" si="2"/>
        <v/>
      </c>
      <c r="O52" s="87" t="str">
        <f>IF('(Yr 9-10-Girls) RESULTS'!$B56="","",'(Yr 9-10-Girls) RESULTS'!$B56)</f>
        <v/>
      </c>
      <c r="P52" s="87" t="str">
        <f>IF(OR(O52="",O52=0),"",VLOOKUP(O52,Declaration!$A$4:$E$1003,2,FALSE))</f>
        <v/>
      </c>
      <c r="Q52" s="87" t="str">
        <f>IF(OR(O52="",O52=0),"",VLOOKUP(O52,Declaration!$A$4:$E$1003,3,FALSE))</f>
        <v/>
      </c>
      <c r="R52" s="87" t="str">
        <f>IF(O52="","",Declaration!$G$2)</f>
        <v/>
      </c>
      <c r="S52" s="87" t="str">
        <f t="shared" si="3"/>
        <v/>
      </c>
      <c r="U52" s="87" t="str">
        <f>IF('(Yr 9-10-Boys) RESULTS'!$B56="","",'(Yr 9-10-Boys) RESULTS'!$B56)</f>
        <v/>
      </c>
      <c r="V52" s="87" t="str">
        <f>IF(OR(U52="",U52=0),"",VLOOKUP(U52,Declaration!$A$4:$E$1003,2,FALSE))</f>
        <v/>
      </c>
      <c r="W52" s="87" t="str">
        <f>IF(OR(U52="",U52=0),"",VLOOKUP(U52,Declaration!$A$4:$E$1003,3,FALSE))</f>
        <v/>
      </c>
      <c r="X52" s="87" t="str">
        <f>IF(U52="","",Declaration!$G$2)</f>
        <v/>
      </c>
      <c r="Y52" s="87" t="str">
        <f t="shared" si="4"/>
        <v/>
      </c>
      <c r="AA52" s="87" t="str">
        <f>IF('(Yr 11-14 Girls) RESULTS'!$B56="","",'(Yr 11-14 Girls) RESULTS'!$B56)</f>
        <v/>
      </c>
      <c r="AB52" s="87" t="str">
        <f>IF(OR(AA52="",AA52=0),"",VLOOKUP(AA52,Declaration!$A$4:$E$1003,2,FALSE))</f>
        <v/>
      </c>
      <c r="AC52" s="87" t="str">
        <f>IF(OR(AA52="",AA52=0),"",VLOOKUP(AA52,Declaration!$A$4:$E$1003,3,FALSE))</f>
        <v/>
      </c>
      <c r="AD52" s="87" t="str">
        <f>IF(AA52="","",Declaration!$G$2)</f>
        <v/>
      </c>
      <c r="AE52" s="87" t="str">
        <f t="shared" si="5"/>
        <v/>
      </c>
      <c r="AG52" s="87" t="str">
        <f>IF('(Yr 11-14 Boys) RESULTS'!$B56="","",'(Yr 11-14 Boys) RESULTS'!$B56)</f>
        <v/>
      </c>
      <c r="AH52" s="87" t="str">
        <f>IF(OR(AG52="",AG52=0),"",VLOOKUP(AG52,Declaration!$A$4:$E$1003,2,FALSE))</f>
        <v/>
      </c>
      <c r="AI52" s="87" t="str">
        <f>IF(OR(AG52="",AG52=0),"",VLOOKUP(AG52,Declaration!$A$4:$E$1003,3,FALSE))</f>
        <v/>
      </c>
      <c r="AJ52" s="87" t="str">
        <f>IF(AG52="","",Declaration!$G$2)</f>
        <v/>
      </c>
      <c r="AK52" s="87" t="str">
        <f t="shared" si="6"/>
        <v/>
      </c>
    </row>
    <row r="53" spans="1:37" x14ac:dyDescent="0.2">
      <c r="A53" s="87" t="str">
        <f>IF('(Yr 7-8-Girls) RESULTS'!$B57="","",'(Yr 7-8-Girls) RESULTS'!$B57)</f>
        <v/>
      </c>
      <c r="B53" s="87" t="str">
        <f>IF(OR(A53="",A53=0),"",VLOOKUP(A53,Declaration!$A$4:$E$1003,2,FALSE))</f>
        <v/>
      </c>
      <c r="C53" s="87" t="str">
        <f>IF(OR(A53="",A53=0),"",VLOOKUP(A53,Declaration!$A$4:$E$1003,3,FALSE))</f>
        <v/>
      </c>
      <c r="D53" s="87" t="str">
        <f>IF(A53="","",Declaration!$G$2)</f>
        <v/>
      </c>
      <c r="E53" s="90" t="str">
        <f t="shared" si="7"/>
        <v/>
      </c>
      <c r="F53" s="90" t="str">
        <f t="shared" si="8"/>
        <v/>
      </c>
      <c r="G53" s="90" t="str">
        <f>IF('(Yr 7-8-Girls) RESULTS'!$E57="","",'(Yr 7-8-Girls) RESULTS'!$E57)</f>
        <v/>
      </c>
      <c r="I53" s="87" t="str">
        <f>IF('(Yr 7-8-Boys) RESULTS'!$B57="","",'(Yr 7-8-Boys) RESULTS'!$B57)</f>
        <v/>
      </c>
      <c r="J53" s="87" t="str">
        <f>IF(OR(I53="",I53=0),"",VLOOKUP(I53,Declaration!$A$4:$E$1003,2,FALSE))</f>
        <v/>
      </c>
      <c r="K53" s="87" t="str">
        <f>IF(OR(I53="",I53=0),"",VLOOKUP(I53,Declaration!$A$4:$E$1003,3,FALSE))</f>
        <v/>
      </c>
      <c r="L53" s="87" t="str">
        <f>IF(I53="","",Declaration!$G$2)</f>
        <v/>
      </c>
      <c r="M53" s="87" t="str">
        <f t="shared" si="2"/>
        <v/>
      </c>
      <c r="O53" s="87" t="str">
        <f>IF('(Yr 9-10-Girls) RESULTS'!$B57="","",'(Yr 9-10-Girls) RESULTS'!$B57)</f>
        <v/>
      </c>
      <c r="P53" s="87" t="str">
        <f>IF(OR(O53="",O53=0),"",VLOOKUP(O53,Declaration!$A$4:$E$1003,2,FALSE))</f>
        <v/>
      </c>
      <c r="Q53" s="87" t="str">
        <f>IF(OR(O53="",O53=0),"",VLOOKUP(O53,Declaration!$A$4:$E$1003,3,FALSE))</f>
        <v/>
      </c>
      <c r="R53" s="87" t="str">
        <f>IF(O53="","",Declaration!$G$2)</f>
        <v/>
      </c>
      <c r="S53" s="87" t="str">
        <f t="shared" si="3"/>
        <v/>
      </c>
      <c r="U53" s="87" t="str">
        <f>IF('(Yr 9-10-Boys) RESULTS'!$B57="","",'(Yr 9-10-Boys) RESULTS'!$B57)</f>
        <v/>
      </c>
      <c r="V53" s="87" t="str">
        <f>IF(OR(U53="",U53=0),"",VLOOKUP(U53,Declaration!$A$4:$E$1003,2,FALSE))</f>
        <v/>
      </c>
      <c r="W53" s="87" t="str">
        <f>IF(OR(U53="",U53=0),"",VLOOKUP(U53,Declaration!$A$4:$E$1003,3,FALSE))</f>
        <v/>
      </c>
      <c r="X53" s="87" t="str">
        <f>IF(U53="","",Declaration!$G$2)</f>
        <v/>
      </c>
      <c r="Y53" s="87" t="str">
        <f t="shared" si="4"/>
        <v/>
      </c>
      <c r="AA53" s="87" t="str">
        <f>IF('(Yr 11-14 Girls) RESULTS'!$B57="","",'(Yr 11-14 Girls) RESULTS'!$B57)</f>
        <v/>
      </c>
      <c r="AB53" s="87" t="str">
        <f>IF(OR(AA53="",AA53=0),"",VLOOKUP(AA53,Declaration!$A$4:$E$1003,2,FALSE))</f>
        <v/>
      </c>
      <c r="AC53" s="87" t="str">
        <f>IF(OR(AA53="",AA53=0),"",VLOOKUP(AA53,Declaration!$A$4:$E$1003,3,FALSE))</f>
        <v/>
      </c>
      <c r="AD53" s="87" t="str">
        <f>IF(AA53="","",Declaration!$G$2)</f>
        <v/>
      </c>
      <c r="AE53" s="87" t="str">
        <f t="shared" si="5"/>
        <v/>
      </c>
      <c r="AG53" s="87" t="str">
        <f>IF('(Yr 11-14 Boys) RESULTS'!$B57="","",'(Yr 11-14 Boys) RESULTS'!$B57)</f>
        <v/>
      </c>
      <c r="AH53" s="87" t="str">
        <f>IF(OR(AG53="",AG53=0),"",VLOOKUP(AG53,Declaration!$A$4:$E$1003,2,FALSE))</f>
        <v/>
      </c>
      <c r="AI53" s="87" t="str">
        <f>IF(OR(AG53="",AG53=0),"",VLOOKUP(AG53,Declaration!$A$4:$E$1003,3,FALSE))</f>
        <v/>
      </c>
      <c r="AJ53" s="87" t="str">
        <f>IF(AG53="","",Declaration!$G$2)</f>
        <v/>
      </c>
      <c r="AK53" s="87" t="str">
        <f t="shared" si="6"/>
        <v/>
      </c>
    </row>
    <row r="54" spans="1:37" x14ac:dyDescent="0.2">
      <c r="A54" s="87" t="str">
        <f>IF('(Yr 7-8-Girls) RESULTS'!$B58="","",'(Yr 7-8-Girls) RESULTS'!$B58)</f>
        <v/>
      </c>
      <c r="B54" s="87" t="str">
        <f>IF(OR(A54="",A54=0),"",VLOOKUP(A54,Declaration!$A$4:$E$1003,2,FALSE))</f>
        <v/>
      </c>
      <c r="C54" s="87" t="str">
        <f>IF(OR(A54="",A54=0),"",VLOOKUP(A54,Declaration!$A$4:$E$1003,3,FALSE))</f>
        <v/>
      </c>
      <c r="D54" s="87" t="str">
        <f>IF(A54="","",Declaration!$G$2)</f>
        <v/>
      </c>
      <c r="E54" s="90" t="str">
        <f t="shared" si="7"/>
        <v/>
      </c>
      <c r="F54" s="90" t="str">
        <f t="shared" si="8"/>
        <v/>
      </c>
      <c r="G54" s="90" t="str">
        <f>IF('(Yr 7-8-Girls) RESULTS'!$E58="","",'(Yr 7-8-Girls) RESULTS'!$E58)</f>
        <v/>
      </c>
      <c r="I54" s="87" t="str">
        <f>IF('(Yr 7-8-Boys) RESULTS'!$B58="","",'(Yr 7-8-Boys) RESULTS'!$B58)</f>
        <v/>
      </c>
      <c r="J54" s="87" t="str">
        <f>IF(OR(I54="",I54=0),"",VLOOKUP(I54,Declaration!$A$4:$E$1003,2,FALSE))</f>
        <v/>
      </c>
      <c r="K54" s="87" t="str">
        <f>IF(OR(I54="",I54=0),"",VLOOKUP(I54,Declaration!$A$4:$E$1003,3,FALSE))</f>
        <v/>
      </c>
      <c r="L54" s="87" t="str">
        <f>IF(I54="","",Declaration!$G$2)</f>
        <v/>
      </c>
      <c r="M54" s="87" t="str">
        <f t="shared" si="2"/>
        <v/>
      </c>
      <c r="O54" s="87" t="str">
        <f>IF('(Yr 9-10-Girls) RESULTS'!$B58="","",'(Yr 9-10-Girls) RESULTS'!$B58)</f>
        <v/>
      </c>
      <c r="P54" s="87" t="str">
        <f>IF(OR(O54="",O54=0),"",VLOOKUP(O54,Declaration!$A$4:$E$1003,2,FALSE))</f>
        <v/>
      </c>
      <c r="Q54" s="87" t="str">
        <f>IF(OR(O54="",O54=0),"",VLOOKUP(O54,Declaration!$A$4:$E$1003,3,FALSE))</f>
        <v/>
      </c>
      <c r="R54" s="87" t="str">
        <f>IF(O54="","",Declaration!$G$2)</f>
        <v/>
      </c>
      <c r="S54" s="87" t="str">
        <f t="shared" si="3"/>
        <v/>
      </c>
      <c r="U54" s="87" t="str">
        <f>IF('(Yr 9-10-Boys) RESULTS'!$B58="","",'(Yr 9-10-Boys) RESULTS'!$B58)</f>
        <v/>
      </c>
      <c r="V54" s="87" t="str">
        <f>IF(OR(U54="",U54=0),"",VLOOKUP(U54,Declaration!$A$4:$E$1003,2,FALSE))</f>
        <v/>
      </c>
      <c r="W54" s="87" t="str">
        <f>IF(OR(U54="",U54=0),"",VLOOKUP(U54,Declaration!$A$4:$E$1003,3,FALSE))</f>
        <v/>
      </c>
      <c r="X54" s="87" t="str">
        <f>IF(U54="","",Declaration!$G$2)</f>
        <v/>
      </c>
      <c r="Y54" s="87" t="str">
        <f t="shared" si="4"/>
        <v/>
      </c>
      <c r="AA54" s="87" t="str">
        <f>IF('(Yr 11-14 Girls) RESULTS'!$B58="","",'(Yr 11-14 Girls) RESULTS'!$B58)</f>
        <v/>
      </c>
      <c r="AB54" s="87" t="str">
        <f>IF(OR(AA54="",AA54=0),"",VLOOKUP(AA54,Declaration!$A$4:$E$1003,2,FALSE))</f>
        <v/>
      </c>
      <c r="AC54" s="87" t="str">
        <f>IF(OR(AA54="",AA54=0),"",VLOOKUP(AA54,Declaration!$A$4:$E$1003,3,FALSE))</f>
        <v/>
      </c>
      <c r="AD54" s="87" t="str">
        <f>IF(AA54="","",Declaration!$G$2)</f>
        <v/>
      </c>
      <c r="AE54" s="87" t="str">
        <f t="shared" si="5"/>
        <v/>
      </c>
      <c r="AG54" s="87" t="str">
        <f>IF('(Yr 11-14 Boys) RESULTS'!$B58="","",'(Yr 11-14 Boys) RESULTS'!$B58)</f>
        <v/>
      </c>
      <c r="AH54" s="87" t="str">
        <f>IF(OR(AG54="",AG54=0),"",VLOOKUP(AG54,Declaration!$A$4:$E$1003,2,FALSE))</f>
        <v/>
      </c>
      <c r="AI54" s="87" t="str">
        <f>IF(OR(AG54="",AG54=0),"",VLOOKUP(AG54,Declaration!$A$4:$E$1003,3,FALSE))</f>
        <v/>
      </c>
      <c r="AJ54" s="87" t="str">
        <f>IF(AG54="","",Declaration!$G$2)</f>
        <v/>
      </c>
      <c r="AK54" s="87" t="str">
        <f t="shared" si="6"/>
        <v/>
      </c>
    </row>
    <row r="55" spans="1:37" x14ac:dyDescent="0.2">
      <c r="A55" s="87" t="str">
        <f>IF('(Yr 7-8-Girls) RESULTS'!$B59="","",'(Yr 7-8-Girls) RESULTS'!$B59)</f>
        <v/>
      </c>
      <c r="B55" s="87" t="str">
        <f>IF(OR(A55="",A55=0),"",VLOOKUP(A55,Declaration!$A$4:$E$1003,2,FALSE))</f>
        <v/>
      </c>
      <c r="C55" s="87" t="str">
        <f>IF(OR(A55="",A55=0),"",VLOOKUP(A55,Declaration!$A$4:$E$1003,3,FALSE))</f>
        <v/>
      </c>
      <c r="D55" s="87" t="str">
        <f>IF(A55="","",Declaration!$G$2)</f>
        <v/>
      </c>
      <c r="E55" s="90" t="str">
        <f t="shared" si="7"/>
        <v/>
      </c>
      <c r="F55" s="90" t="str">
        <f t="shared" si="8"/>
        <v/>
      </c>
      <c r="G55" s="90" t="str">
        <f>IF('(Yr 7-8-Girls) RESULTS'!$E59="","",'(Yr 7-8-Girls) RESULTS'!$E59)</f>
        <v/>
      </c>
      <c r="I55" s="87" t="str">
        <f>IF('(Yr 7-8-Boys) RESULTS'!$B59="","",'(Yr 7-8-Boys) RESULTS'!$B59)</f>
        <v/>
      </c>
      <c r="J55" s="87" t="str">
        <f>IF(OR(I55="",I55=0),"",VLOOKUP(I55,Declaration!$A$4:$E$1003,2,FALSE))</f>
        <v/>
      </c>
      <c r="K55" s="87" t="str">
        <f>IF(OR(I55="",I55=0),"",VLOOKUP(I55,Declaration!$A$4:$E$1003,3,FALSE))</f>
        <v/>
      </c>
      <c r="L55" s="87" t="str">
        <f>IF(I55="","",Declaration!$G$2)</f>
        <v/>
      </c>
      <c r="M55" s="87" t="str">
        <f t="shared" si="2"/>
        <v/>
      </c>
      <c r="O55" s="87" t="str">
        <f>IF('(Yr 9-10-Girls) RESULTS'!$B59="","",'(Yr 9-10-Girls) RESULTS'!$B59)</f>
        <v/>
      </c>
      <c r="P55" s="87" t="str">
        <f>IF(OR(O55="",O55=0),"",VLOOKUP(O55,Declaration!$A$4:$E$1003,2,FALSE))</f>
        <v/>
      </c>
      <c r="Q55" s="87" t="str">
        <f>IF(OR(O55="",O55=0),"",VLOOKUP(O55,Declaration!$A$4:$E$1003,3,FALSE))</f>
        <v/>
      </c>
      <c r="R55" s="87" t="str">
        <f>IF(O55="","",Declaration!$G$2)</f>
        <v/>
      </c>
      <c r="S55" s="87" t="str">
        <f t="shared" si="3"/>
        <v/>
      </c>
      <c r="U55" s="87" t="str">
        <f>IF('(Yr 9-10-Boys) RESULTS'!$B59="","",'(Yr 9-10-Boys) RESULTS'!$B59)</f>
        <v/>
      </c>
      <c r="V55" s="87" t="str">
        <f>IF(OR(U55="",U55=0),"",VLOOKUP(U55,Declaration!$A$4:$E$1003,2,FALSE))</f>
        <v/>
      </c>
      <c r="W55" s="87" t="str">
        <f>IF(OR(U55="",U55=0),"",VLOOKUP(U55,Declaration!$A$4:$E$1003,3,FALSE))</f>
        <v/>
      </c>
      <c r="X55" s="87" t="str">
        <f>IF(U55="","",Declaration!$G$2)</f>
        <v/>
      </c>
      <c r="Y55" s="87" t="str">
        <f t="shared" si="4"/>
        <v/>
      </c>
      <c r="AA55" s="87" t="str">
        <f>IF('(Yr 11-14 Girls) RESULTS'!$B59="","",'(Yr 11-14 Girls) RESULTS'!$B59)</f>
        <v/>
      </c>
      <c r="AB55" s="87" t="str">
        <f>IF(OR(AA55="",AA55=0),"",VLOOKUP(AA55,Declaration!$A$4:$E$1003,2,FALSE))</f>
        <v/>
      </c>
      <c r="AC55" s="87" t="str">
        <f>IF(OR(AA55="",AA55=0),"",VLOOKUP(AA55,Declaration!$A$4:$E$1003,3,FALSE))</f>
        <v/>
      </c>
      <c r="AD55" s="87" t="str">
        <f>IF(AA55="","",Declaration!$G$2)</f>
        <v/>
      </c>
      <c r="AE55" s="87" t="str">
        <f t="shared" si="5"/>
        <v/>
      </c>
      <c r="AG55" s="87" t="str">
        <f>IF('(Yr 11-14 Boys) RESULTS'!$B59="","",'(Yr 11-14 Boys) RESULTS'!$B59)</f>
        <v/>
      </c>
      <c r="AH55" s="87" t="str">
        <f>IF(OR(AG55="",AG55=0),"",VLOOKUP(AG55,Declaration!$A$4:$E$1003,2,FALSE))</f>
        <v/>
      </c>
      <c r="AI55" s="87" t="str">
        <f>IF(OR(AG55="",AG55=0),"",VLOOKUP(AG55,Declaration!$A$4:$E$1003,3,FALSE))</f>
        <v/>
      </c>
      <c r="AJ55" s="87" t="str">
        <f>IF(AG55="","",Declaration!$G$2)</f>
        <v/>
      </c>
      <c r="AK55" s="87" t="str">
        <f t="shared" si="6"/>
        <v/>
      </c>
    </row>
    <row r="56" spans="1:37" x14ac:dyDescent="0.2">
      <c r="A56" s="87" t="str">
        <f>IF('(Yr 7-8-Girls) RESULTS'!$B60="","",'(Yr 7-8-Girls) RESULTS'!$B60)</f>
        <v/>
      </c>
      <c r="B56" s="87" t="str">
        <f>IF(OR(A56="",A56=0),"",VLOOKUP(A56,Declaration!$A$4:$E$1003,2,FALSE))</f>
        <v/>
      </c>
      <c r="C56" s="87" t="str">
        <f>IF(OR(A56="",A56=0),"",VLOOKUP(A56,Declaration!$A$4:$E$1003,3,FALSE))</f>
        <v/>
      </c>
      <c r="D56" s="87" t="str">
        <f>IF(A56="","",Declaration!$G$2)</f>
        <v/>
      </c>
      <c r="E56" s="90" t="str">
        <f t="shared" si="7"/>
        <v/>
      </c>
      <c r="F56" s="90" t="str">
        <f t="shared" si="8"/>
        <v/>
      </c>
      <c r="G56" s="90" t="str">
        <f>IF('(Yr 7-8-Girls) RESULTS'!$E60="","",'(Yr 7-8-Girls) RESULTS'!$E60)</f>
        <v/>
      </c>
      <c r="I56" s="87" t="str">
        <f>IF('(Yr 7-8-Boys) RESULTS'!$B60="","",'(Yr 7-8-Boys) RESULTS'!$B60)</f>
        <v/>
      </c>
      <c r="J56" s="87" t="str">
        <f>IF(OR(I56="",I56=0),"",VLOOKUP(I56,Declaration!$A$4:$E$1003,2,FALSE))</f>
        <v/>
      </c>
      <c r="K56" s="87" t="str">
        <f>IF(OR(I56="",I56=0),"",VLOOKUP(I56,Declaration!$A$4:$E$1003,3,FALSE))</f>
        <v/>
      </c>
      <c r="L56" s="87" t="str">
        <f>IF(I56="","",Declaration!$G$2)</f>
        <v/>
      </c>
      <c r="M56" s="87" t="str">
        <f t="shared" si="2"/>
        <v/>
      </c>
      <c r="O56" s="87" t="str">
        <f>IF('(Yr 9-10-Girls) RESULTS'!$B60="","",'(Yr 9-10-Girls) RESULTS'!$B60)</f>
        <v/>
      </c>
      <c r="P56" s="87" t="str">
        <f>IF(OR(O56="",O56=0),"",VLOOKUP(O56,Declaration!$A$4:$E$1003,2,FALSE))</f>
        <v/>
      </c>
      <c r="Q56" s="87" t="str">
        <f>IF(OR(O56="",O56=0),"",VLOOKUP(O56,Declaration!$A$4:$E$1003,3,FALSE))</f>
        <v/>
      </c>
      <c r="R56" s="87" t="str">
        <f>IF(O56="","",Declaration!$G$2)</f>
        <v/>
      </c>
      <c r="S56" s="87" t="str">
        <f t="shared" si="3"/>
        <v/>
      </c>
      <c r="U56" s="87" t="str">
        <f>IF('(Yr 9-10-Boys) RESULTS'!$B60="","",'(Yr 9-10-Boys) RESULTS'!$B60)</f>
        <v/>
      </c>
      <c r="V56" s="87" t="str">
        <f>IF(OR(U56="",U56=0),"",VLOOKUP(U56,Declaration!$A$4:$E$1003,2,FALSE))</f>
        <v/>
      </c>
      <c r="W56" s="87" t="str">
        <f>IF(OR(U56="",U56=0),"",VLOOKUP(U56,Declaration!$A$4:$E$1003,3,FALSE))</f>
        <v/>
      </c>
      <c r="X56" s="87" t="str">
        <f>IF(U56="","",Declaration!$G$2)</f>
        <v/>
      </c>
      <c r="Y56" s="87" t="str">
        <f t="shared" si="4"/>
        <v/>
      </c>
      <c r="AA56" s="87" t="str">
        <f>IF('(Yr 11-14 Girls) RESULTS'!$B60="","",'(Yr 11-14 Girls) RESULTS'!$B60)</f>
        <v/>
      </c>
      <c r="AB56" s="87" t="str">
        <f>IF(OR(AA56="",AA56=0),"",VLOOKUP(AA56,Declaration!$A$4:$E$1003,2,FALSE))</f>
        <v/>
      </c>
      <c r="AC56" s="87" t="str">
        <f>IF(OR(AA56="",AA56=0),"",VLOOKUP(AA56,Declaration!$A$4:$E$1003,3,FALSE))</f>
        <v/>
      </c>
      <c r="AD56" s="87" t="str">
        <f>IF(AA56="","",Declaration!$G$2)</f>
        <v/>
      </c>
      <c r="AE56" s="87" t="str">
        <f t="shared" si="5"/>
        <v/>
      </c>
      <c r="AG56" s="87" t="str">
        <f>IF('(Yr 11-14 Boys) RESULTS'!$B60="","",'(Yr 11-14 Boys) RESULTS'!$B60)</f>
        <v/>
      </c>
      <c r="AH56" s="87" t="str">
        <f>IF(OR(AG56="",AG56=0),"",VLOOKUP(AG56,Declaration!$A$4:$E$1003,2,FALSE))</f>
        <v/>
      </c>
      <c r="AI56" s="87" t="str">
        <f>IF(OR(AG56="",AG56=0),"",VLOOKUP(AG56,Declaration!$A$4:$E$1003,3,FALSE))</f>
        <v/>
      </c>
      <c r="AJ56" s="87" t="str">
        <f>IF(AG56="","",Declaration!$G$2)</f>
        <v/>
      </c>
      <c r="AK56" s="87" t="str">
        <f t="shared" si="6"/>
        <v/>
      </c>
    </row>
    <row r="57" spans="1:37" x14ac:dyDescent="0.2">
      <c r="A57" s="87" t="str">
        <f>IF('(Yr 7-8-Girls) RESULTS'!$B61="","",'(Yr 7-8-Girls) RESULTS'!$B61)</f>
        <v/>
      </c>
      <c r="B57" s="87" t="str">
        <f>IF(OR(A57="",A57=0),"",VLOOKUP(A57,Declaration!$A$4:$E$1003,2,FALSE))</f>
        <v/>
      </c>
      <c r="C57" s="87" t="str">
        <f>IF(OR(A57="",A57=0),"",VLOOKUP(A57,Declaration!$A$4:$E$1003,3,FALSE))</f>
        <v/>
      </c>
      <c r="D57" s="87" t="str">
        <f>IF(A57="","",Declaration!$G$2)</f>
        <v/>
      </c>
      <c r="E57" s="90" t="str">
        <f t="shared" si="7"/>
        <v/>
      </c>
      <c r="F57" s="90" t="str">
        <f t="shared" si="8"/>
        <v/>
      </c>
      <c r="G57" s="90" t="str">
        <f>IF('(Yr 7-8-Girls) RESULTS'!$E61="","",'(Yr 7-8-Girls) RESULTS'!$E61)</f>
        <v/>
      </c>
      <c r="I57" s="87" t="str">
        <f>IF('(Yr 7-8-Boys) RESULTS'!$B61="","",'(Yr 7-8-Boys) RESULTS'!$B61)</f>
        <v/>
      </c>
      <c r="J57" s="87" t="str">
        <f>IF(OR(I57="",I57=0),"",VLOOKUP(I57,Declaration!$A$4:$E$1003,2,FALSE))</f>
        <v/>
      </c>
      <c r="K57" s="87" t="str">
        <f>IF(OR(I57="",I57=0),"",VLOOKUP(I57,Declaration!$A$4:$E$1003,3,FALSE))</f>
        <v/>
      </c>
      <c r="L57" s="87" t="str">
        <f>IF(I57="","",Declaration!$G$2)</f>
        <v/>
      </c>
      <c r="M57" s="87" t="str">
        <f t="shared" si="2"/>
        <v/>
      </c>
      <c r="O57" s="87" t="str">
        <f>IF('(Yr 9-10-Girls) RESULTS'!$B61="","",'(Yr 9-10-Girls) RESULTS'!$B61)</f>
        <v/>
      </c>
      <c r="P57" s="87" t="str">
        <f>IF(OR(O57="",O57=0),"",VLOOKUP(O57,Declaration!$A$4:$E$1003,2,FALSE))</f>
        <v/>
      </c>
      <c r="Q57" s="87" t="str">
        <f>IF(OR(O57="",O57=0),"",VLOOKUP(O57,Declaration!$A$4:$E$1003,3,FALSE))</f>
        <v/>
      </c>
      <c r="R57" s="87" t="str">
        <f>IF(O57="","",Declaration!$G$2)</f>
        <v/>
      </c>
      <c r="S57" s="87" t="str">
        <f t="shared" si="3"/>
        <v/>
      </c>
      <c r="U57" s="87" t="str">
        <f>IF('(Yr 9-10-Boys) RESULTS'!$B61="","",'(Yr 9-10-Boys) RESULTS'!$B61)</f>
        <v/>
      </c>
      <c r="V57" s="87" t="str">
        <f>IF(OR(U57="",U57=0),"",VLOOKUP(U57,Declaration!$A$4:$E$1003,2,FALSE))</f>
        <v/>
      </c>
      <c r="W57" s="87" t="str">
        <f>IF(OR(U57="",U57=0),"",VLOOKUP(U57,Declaration!$A$4:$E$1003,3,FALSE))</f>
        <v/>
      </c>
      <c r="X57" s="87" t="str">
        <f>IF(U57="","",Declaration!$G$2)</f>
        <v/>
      </c>
      <c r="Y57" s="87" t="str">
        <f t="shared" si="4"/>
        <v/>
      </c>
      <c r="AA57" s="87" t="str">
        <f>IF('(Yr 11-14 Girls) RESULTS'!$B61="","",'(Yr 11-14 Girls) RESULTS'!$B61)</f>
        <v/>
      </c>
      <c r="AB57" s="87" t="str">
        <f>IF(OR(AA57="",AA57=0),"",VLOOKUP(AA57,Declaration!$A$4:$E$1003,2,FALSE))</f>
        <v/>
      </c>
      <c r="AC57" s="87" t="str">
        <f>IF(OR(AA57="",AA57=0),"",VLOOKUP(AA57,Declaration!$A$4:$E$1003,3,FALSE))</f>
        <v/>
      </c>
      <c r="AD57" s="87" t="str">
        <f>IF(AA57="","",Declaration!$G$2)</f>
        <v/>
      </c>
      <c r="AE57" s="87" t="str">
        <f t="shared" si="5"/>
        <v/>
      </c>
      <c r="AG57" s="87" t="str">
        <f>IF('(Yr 11-14 Boys) RESULTS'!$B61="","",'(Yr 11-14 Boys) RESULTS'!$B61)</f>
        <v/>
      </c>
      <c r="AH57" s="87" t="str">
        <f>IF(OR(AG57="",AG57=0),"",VLOOKUP(AG57,Declaration!$A$4:$E$1003,2,FALSE))</f>
        <v/>
      </c>
      <c r="AI57" s="87" t="str">
        <f>IF(OR(AG57="",AG57=0),"",VLOOKUP(AG57,Declaration!$A$4:$E$1003,3,FALSE))</f>
        <v/>
      </c>
      <c r="AJ57" s="87" t="str">
        <f>IF(AG57="","",Declaration!$G$2)</f>
        <v/>
      </c>
      <c r="AK57" s="87" t="str">
        <f t="shared" si="6"/>
        <v/>
      </c>
    </row>
    <row r="58" spans="1:37" x14ac:dyDescent="0.2">
      <c r="A58" s="87" t="str">
        <f>IF('(Yr 7-8-Girls) RESULTS'!$B62="","",'(Yr 7-8-Girls) RESULTS'!$B62)</f>
        <v/>
      </c>
      <c r="B58" s="87" t="str">
        <f>IF(OR(A58="",A58=0),"",VLOOKUP(A58,Declaration!$A$4:$E$1003,2,FALSE))</f>
        <v/>
      </c>
      <c r="C58" s="87" t="str">
        <f>IF(OR(A58="",A58=0),"",VLOOKUP(A58,Declaration!$A$4:$E$1003,3,FALSE))</f>
        <v/>
      </c>
      <c r="D58" s="87" t="str">
        <f>IF(A58="","",Declaration!$G$2)</f>
        <v/>
      </c>
      <c r="E58" s="90" t="str">
        <f t="shared" si="7"/>
        <v/>
      </c>
      <c r="F58" s="90" t="str">
        <f t="shared" si="8"/>
        <v/>
      </c>
      <c r="G58" s="90" t="str">
        <f>IF('(Yr 7-8-Girls) RESULTS'!$E62="","",'(Yr 7-8-Girls) RESULTS'!$E62)</f>
        <v/>
      </c>
      <c r="I58" s="87" t="str">
        <f>IF('(Yr 7-8-Boys) RESULTS'!$B62="","",'(Yr 7-8-Boys) RESULTS'!$B62)</f>
        <v/>
      </c>
      <c r="J58" s="87" t="str">
        <f>IF(OR(I58="",I58=0),"",VLOOKUP(I58,Declaration!$A$4:$E$1003,2,FALSE))</f>
        <v/>
      </c>
      <c r="K58" s="87" t="str">
        <f>IF(OR(I58="",I58=0),"",VLOOKUP(I58,Declaration!$A$4:$E$1003,3,FALSE))</f>
        <v/>
      </c>
      <c r="L58" s="87" t="str">
        <f>IF(I58="","",Declaration!$G$2)</f>
        <v/>
      </c>
      <c r="M58" s="87" t="str">
        <f t="shared" si="2"/>
        <v/>
      </c>
      <c r="O58" s="87" t="str">
        <f>IF('(Yr 9-10-Girls) RESULTS'!$B62="","",'(Yr 9-10-Girls) RESULTS'!$B62)</f>
        <v/>
      </c>
      <c r="P58" s="87" t="str">
        <f>IF(OR(O58="",O58=0),"",VLOOKUP(O58,Declaration!$A$4:$E$1003,2,FALSE))</f>
        <v/>
      </c>
      <c r="Q58" s="87" t="str">
        <f>IF(OR(O58="",O58=0),"",VLOOKUP(O58,Declaration!$A$4:$E$1003,3,FALSE))</f>
        <v/>
      </c>
      <c r="R58" s="87" t="str">
        <f>IF(O58="","",Declaration!$G$2)</f>
        <v/>
      </c>
      <c r="S58" s="87" t="str">
        <f t="shared" si="3"/>
        <v/>
      </c>
      <c r="U58" s="87" t="str">
        <f>IF('(Yr 9-10-Boys) RESULTS'!$B62="","",'(Yr 9-10-Boys) RESULTS'!$B62)</f>
        <v/>
      </c>
      <c r="V58" s="87" t="str">
        <f>IF(OR(U58="",U58=0),"",VLOOKUP(U58,Declaration!$A$4:$E$1003,2,FALSE))</f>
        <v/>
      </c>
      <c r="W58" s="87" t="str">
        <f>IF(OR(U58="",U58=0),"",VLOOKUP(U58,Declaration!$A$4:$E$1003,3,FALSE))</f>
        <v/>
      </c>
      <c r="X58" s="87" t="str">
        <f>IF(U58="","",Declaration!$G$2)</f>
        <v/>
      </c>
      <c r="Y58" s="87" t="str">
        <f t="shared" si="4"/>
        <v/>
      </c>
      <c r="AA58" s="87" t="str">
        <f>IF('(Yr 11-14 Girls) RESULTS'!$B62="","",'(Yr 11-14 Girls) RESULTS'!$B62)</f>
        <v/>
      </c>
      <c r="AB58" s="87" t="str">
        <f>IF(OR(AA58="",AA58=0),"",VLOOKUP(AA58,Declaration!$A$4:$E$1003,2,FALSE))</f>
        <v/>
      </c>
      <c r="AC58" s="87" t="str">
        <f>IF(OR(AA58="",AA58=0),"",VLOOKUP(AA58,Declaration!$A$4:$E$1003,3,FALSE))</f>
        <v/>
      </c>
      <c r="AD58" s="87" t="str">
        <f>IF(AA58="","",Declaration!$G$2)</f>
        <v/>
      </c>
      <c r="AE58" s="87" t="str">
        <f t="shared" si="5"/>
        <v/>
      </c>
      <c r="AG58" s="87" t="str">
        <f>IF('(Yr 11-14 Boys) RESULTS'!$B62="","",'(Yr 11-14 Boys) RESULTS'!$B62)</f>
        <v/>
      </c>
      <c r="AH58" s="87" t="str">
        <f>IF(OR(AG58="",AG58=0),"",VLOOKUP(AG58,Declaration!$A$4:$E$1003,2,FALSE))</f>
        <v/>
      </c>
      <c r="AI58" s="87" t="str">
        <f>IF(OR(AG58="",AG58=0),"",VLOOKUP(AG58,Declaration!$A$4:$E$1003,3,FALSE))</f>
        <v/>
      </c>
      <c r="AJ58" s="87" t="str">
        <f>IF(AG58="","",Declaration!$G$2)</f>
        <v/>
      </c>
      <c r="AK58" s="87" t="str">
        <f t="shared" si="6"/>
        <v/>
      </c>
    </row>
    <row r="59" spans="1:37" x14ac:dyDescent="0.2">
      <c r="A59" s="87" t="str">
        <f>IF('(Yr 7-8-Girls) RESULTS'!$B63="","",'(Yr 7-8-Girls) RESULTS'!$B63)</f>
        <v/>
      </c>
      <c r="B59" s="87" t="str">
        <f>IF(OR(A59="",A59=0),"",VLOOKUP(A59,Declaration!$A$4:$E$1003,2,FALSE))</f>
        <v/>
      </c>
      <c r="C59" s="87" t="str">
        <f>IF(OR(A59="",A59=0),"",VLOOKUP(A59,Declaration!$A$4:$E$1003,3,FALSE))</f>
        <v/>
      </c>
      <c r="D59" s="87" t="str">
        <f>IF(A59="","",Declaration!$G$2)</f>
        <v/>
      </c>
      <c r="E59" s="90" t="str">
        <f t="shared" si="7"/>
        <v/>
      </c>
      <c r="F59" s="90" t="str">
        <f t="shared" si="8"/>
        <v/>
      </c>
      <c r="G59" s="90" t="str">
        <f>IF('(Yr 7-8-Girls) RESULTS'!$E63="","",'(Yr 7-8-Girls) RESULTS'!$E63)</f>
        <v/>
      </c>
      <c r="I59" s="87" t="str">
        <f>IF('(Yr 7-8-Boys) RESULTS'!$B63="","",'(Yr 7-8-Boys) RESULTS'!$B63)</f>
        <v/>
      </c>
      <c r="J59" s="87" t="str">
        <f>IF(OR(I59="",I59=0),"",VLOOKUP(I59,Declaration!$A$4:$E$1003,2,FALSE))</f>
        <v/>
      </c>
      <c r="K59" s="87" t="str">
        <f>IF(OR(I59="",I59=0),"",VLOOKUP(I59,Declaration!$A$4:$E$1003,3,FALSE))</f>
        <v/>
      </c>
      <c r="L59" s="87" t="str">
        <f>IF(I59="","",Declaration!$G$2)</f>
        <v/>
      </c>
      <c r="M59" s="87" t="str">
        <f t="shared" si="2"/>
        <v/>
      </c>
      <c r="O59" s="87" t="str">
        <f>IF('(Yr 9-10-Girls) RESULTS'!$B63="","",'(Yr 9-10-Girls) RESULTS'!$B63)</f>
        <v/>
      </c>
      <c r="P59" s="87" t="str">
        <f>IF(OR(O59="",O59=0),"",VLOOKUP(O59,Declaration!$A$4:$E$1003,2,FALSE))</f>
        <v/>
      </c>
      <c r="Q59" s="87" t="str">
        <f>IF(OR(O59="",O59=0),"",VLOOKUP(O59,Declaration!$A$4:$E$1003,3,FALSE))</f>
        <v/>
      </c>
      <c r="R59" s="87" t="str">
        <f>IF(O59="","",Declaration!$G$2)</f>
        <v/>
      </c>
      <c r="S59" s="87" t="str">
        <f t="shared" si="3"/>
        <v/>
      </c>
      <c r="U59" s="87" t="str">
        <f>IF('(Yr 9-10-Boys) RESULTS'!$B63="","",'(Yr 9-10-Boys) RESULTS'!$B63)</f>
        <v/>
      </c>
      <c r="V59" s="87" t="str">
        <f>IF(OR(U59="",U59=0),"",VLOOKUP(U59,Declaration!$A$4:$E$1003,2,FALSE))</f>
        <v/>
      </c>
      <c r="W59" s="87" t="str">
        <f>IF(OR(U59="",U59=0),"",VLOOKUP(U59,Declaration!$A$4:$E$1003,3,FALSE))</f>
        <v/>
      </c>
      <c r="X59" s="87" t="str">
        <f>IF(U59="","",Declaration!$G$2)</f>
        <v/>
      </c>
      <c r="Y59" s="87" t="str">
        <f t="shared" si="4"/>
        <v/>
      </c>
      <c r="AA59" s="87" t="str">
        <f>IF('(Yr 11-14 Girls) RESULTS'!$B63="","",'(Yr 11-14 Girls) RESULTS'!$B63)</f>
        <v/>
      </c>
      <c r="AB59" s="87" t="str">
        <f>IF(OR(AA59="",AA59=0),"",VLOOKUP(AA59,Declaration!$A$4:$E$1003,2,FALSE))</f>
        <v/>
      </c>
      <c r="AC59" s="87" t="str">
        <f>IF(OR(AA59="",AA59=0),"",VLOOKUP(AA59,Declaration!$A$4:$E$1003,3,FALSE))</f>
        <v/>
      </c>
      <c r="AD59" s="87" t="str">
        <f>IF(AA59="","",Declaration!$G$2)</f>
        <v/>
      </c>
      <c r="AE59" s="87" t="str">
        <f t="shared" si="5"/>
        <v/>
      </c>
      <c r="AG59" s="87" t="str">
        <f>IF('(Yr 11-14 Boys) RESULTS'!$B63="","",'(Yr 11-14 Boys) RESULTS'!$B63)</f>
        <v/>
      </c>
      <c r="AH59" s="87" t="str">
        <f>IF(OR(AG59="",AG59=0),"",VLOOKUP(AG59,Declaration!$A$4:$E$1003,2,FALSE))</f>
        <v/>
      </c>
      <c r="AI59" s="87" t="str">
        <f>IF(OR(AG59="",AG59=0),"",VLOOKUP(AG59,Declaration!$A$4:$E$1003,3,FALSE))</f>
        <v/>
      </c>
      <c r="AJ59" s="87" t="str">
        <f>IF(AG59="","",Declaration!$G$2)</f>
        <v/>
      </c>
      <c r="AK59" s="87" t="str">
        <f t="shared" si="6"/>
        <v/>
      </c>
    </row>
    <row r="60" spans="1:37" x14ac:dyDescent="0.2">
      <c r="A60" s="87" t="str">
        <f>IF('(Yr 7-8-Girls) RESULTS'!$B64="","",'(Yr 7-8-Girls) RESULTS'!$B64)</f>
        <v/>
      </c>
      <c r="B60" s="87" t="str">
        <f>IF(OR(A60="",A60=0),"",VLOOKUP(A60,Declaration!$A$4:$E$1003,2,FALSE))</f>
        <v/>
      </c>
      <c r="C60" s="87" t="str">
        <f>IF(OR(A60="",A60=0),"",VLOOKUP(A60,Declaration!$A$4:$E$1003,3,FALSE))</f>
        <v/>
      </c>
      <c r="D60" s="87" t="str">
        <f>IF(A60="","",Declaration!$G$2)</f>
        <v/>
      </c>
      <c r="E60" s="90" t="str">
        <f t="shared" si="7"/>
        <v/>
      </c>
      <c r="F60" s="90" t="str">
        <f t="shared" si="8"/>
        <v/>
      </c>
      <c r="G60" s="90" t="str">
        <f>IF('(Yr 7-8-Girls) RESULTS'!$E64="","",'(Yr 7-8-Girls) RESULTS'!$E64)</f>
        <v/>
      </c>
      <c r="I60" s="87" t="str">
        <f>IF('(Yr 7-8-Boys) RESULTS'!$B64="","",'(Yr 7-8-Boys) RESULTS'!$B64)</f>
        <v/>
      </c>
      <c r="J60" s="87" t="str">
        <f>IF(OR(I60="",I60=0),"",VLOOKUP(I60,Declaration!$A$4:$E$1003,2,FALSE))</f>
        <v/>
      </c>
      <c r="K60" s="87" t="str">
        <f>IF(OR(I60="",I60=0),"",VLOOKUP(I60,Declaration!$A$4:$E$1003,3,FALSE))</f>
        <v/>
      </c>
      <c r="L60" s="87" t="str">
        <f>IF(I60="","",Declaration!$G$2)</f>
        <v/>
      </c>
      <c r="M60" s="87" t="str">
        <f t="shared" si="2"/>
        <v/>
      </c>
      <c r="O60" s="87" t="str">
        <f>IF('(Yr 9-10-Girls) RESULTS'!$B64="","",'(Yr 9-10-Girls) RESULTS'!$B64)</f>
        <v/>
      </c>
      <c r="P60" s="87" t="str">
        <f>IF(OR(O60="",O60=0),"",VLOOKUP(O60,Declaration!$A$4:$E$1003,2,FALSE))</f>
        <v/>
      </c>
      <c r="Q60" s="87" t="str">
        <f>IF(OR(O60="",O60=0),"",VLOOKUP(O60,Declaration!$A$4:$E$1003,3,FALSE))</f>
        <v/>
      </c>
      <c r="R60" s="87" t="str">
        <f>IF(O60="","",Declaration!$G$2)</f>
        <v/>
      </c>
      <c r="S60" s="87" t="str">
        <f t="shared" si="3"/>
        <v/>
      </c>
      <c r="U60" s="87" t="str">
        <f>IF('(Yr 9-10-Boys) RESULTS'!$B64="","",'(Yr 9-10-Boys) RESULTS'!$B64)</f>
        <v/>
      </c>
      <c r="V60" s="87" t="str">
        <f>IF(OR(U60="",U60=0),"",VLOOKUP(U60,Declaration!$A$4:$E$1003,2,FALSE))</f>
        <v/>
      </c>
      <c r="W60" s="87" t="str">
        <f>IF(OR(U60="",U60=0),"",VLOOKUP(U60,Declaration!$A$4:$E$1003,3,FALSE))</f>
        <v/>
      </c>
      <c r="X60" s="87" t="str">
        <f>IF(U60="","",Declaration!$G$2)</f>
        <v/>
      </c>
      <c r="Y60" s="87" t="str">
        <f t="shared" si="4"/>
        <v/>
      </c>
      <c r="AA60" s="87" t="str">
        <f>IF('(Yr 11-14 Girls) RESULTS'!$B64="","",'(Yr 11-14 Girls) RESULTS'!$B64)</f>
        <v/>
      </c>
      <c r="AB60" s="87" t="str">
        <f>IF(OR(AA60="",AA60=0),"",VLOOKUP(AA60,Declaration!$A$4:$E$1003,2,FALSE))</f>
        <v/>
      </c>
      <c r="AC60" s="87" t="str">
        <f>IF(OR(AA60="",AA60=0),"",VLOOKUP(AA60,Declaration!$A$4:$E$1003,3,FALSE))</f>
        <v/>
      </c>
      <c r="AD60" s="87" t="str">
        <f>IF(AA60="","",Declaration!$G$2)</f>
        <v/>
      </c>
      <c r="AE60" s="87" t="str">
        <f t="shared" si="5"/>
        <v/>
      </c>
      <c r="AG60" s="87" t="str">
        <f>IF('(Yr 11-14 Boys) RESULTS'!$B64="","",'(Yr 11-14 Boys) RESULTS'!$B64)</f>
        <v/>
      </c>
      <c r="AH60" s="87" t="str">
        <f>IF(OR(AG60="",AG60=0),"",VLOOKUP(AG60,Declaration!$A$4:$E$1003,2,FALSE))</f>
        <v/>
      </c>
      <c r="AI60" s="87" t="str">
        <f>IF(OR(AG60="",AG60=0),"",VLOOKUP(AG60,Declaration!$A$4:$E$1003,3,FALSE))</f>
        <v/>
      </c>
      <c r="AJ60" s="87" t="str">
        <f>IF(AG60="","",Declaration!$G$2)</f>
        <v/>
      </c>
      <c r="AK60" s="87" t="str">
        <f t="shared" si="6"/>
        <v/>
      </c>
    </row>
    <row r="61" spans="1:37" x14ac:dyDescent="0.2">
      <c r="A61" s="87" t="str">
        <f>IF('(Yr 7-8-Girls) RESULTS'!$B65="","",'(Yr 7-8-Girls) RESULTS'!$B65)</f>
        <v/>
      </c>
      <c r="B61" s="87" t="str">
        <f>IF(OR(A61="",A61=0),"",VLOOKUP(A61,Declaration!$A$4:$E$1003,2,FALSE))</f>
        <v/>
      </c>
      <c r="C61" s="87" t="str">
        <f>IF(OR(A61="",A61=0),"",VLOOKUP(A61,Declaration!$A$4:$E$1003,3,FALSE))</f>
        <v/>
      </c>
      <c r="D61" s="87" t="str">
        <f>IF(A61="","",Declaration!$G$2)</f>
        <v/>
      </c>
      <c r="E61" s="90" t="str">
        <f t="shared" si="7"/>
        <v/>
      </c>
      <c r="F61" s="90" t="str">
        <f t="shared" si="8"/>
        <v/>
      </c>
      <c r="G61" s="90" t="str">
        <f>IF('(Yr 7-8-Girls) RESULTS'!$E65="","",'(Yr 7-8-Girls) RESULTS'!$E65)</f>
        <v/>
      </c>
      <c r="I61" s="87" t="str">
        <f>IF('(Yr 7-8-Boys) RESULTS'!$B65="","",'(Yr 7-8-Boys) RESULTS'!$B65)</f>
        <v/>
      </c>
      <c r="J61" s="87" t="str">
        <f>IF(OR(I61="",I61=0),"",VLOOKUP(I61,Declaration!$A$4:$E$1003,2,FALSE))</f>
        <v/>
      </c>
      <c r="K61" s="87" t="str">
        <f>IF(OR(I61="",I61=0),"",VLOOKUP(I61,Declaration!$A$4:$E$1003,3,FALSE))</f>
        <v/>
      </c>
      <c r="L61" s="87" t="str">
        <f>IF(I61="","",Declaration!$G$2)</f>
        <v/>
      </c>
      <c r="M61" s="87" t="str">
        <f t="shared" si="2"/>
        <v/>
      </c>
      <c r="O61" s="87" t="str">
        <f>IF('(Yr 9-10-Girls) RESULTS'!$B65="","",'(Yr 9-10-Girls) RESULTS'!$B65)</f>
        <v/>
      </c>
      <c r="P61" s="87" t="str">
        <f>IF(OR(O61="",O61=0),"",VLOOKUP(O61,Declaration!$A$4:$E$1003,2,FALSE))</f>
        <v/>
      </c>
      <c r="Q61" s="87" t="str">
        <f>IF(OR(O61="",O61=0),"",VLOOKUP(O61,Declaration!$A$4:$E$1003,3,FALSE))</f>
        <v/>
      </c>
      <c r="R61" s="87" t="str">
        <f>IF(O61="","",Declaration!$G$2)</f>
        <v/>
      </c>
      <c r="S61" s="87" t="str">
        <f t="shared" si="3"/>
        <v/>
      </c>
      <c r="U61" s="87" t="str">
        <f>IF('(Yr 9-10-Boys) RESULTS'!$B65="","",'(Yr 9-10-Boys) RESULTS'!$B65)</f>
        <v/>
      </c>
      <c r="V61" s="87" t="str">
        <f>IF(OR(U61="",U61=0),"",VLOOKUP(U61,Declaration!$A$4:$E$1003,2,FALSE))</f>
        <v/>
      </c>
      <c r="W61" s="87" t="str">
        <f>IF(OR(U61="",U61=0),"",VLOOKUP(U61,Declaration!$A$4:$E$1003,3,FALSE))</f>
        <v/>
      </c>
      <c r="X61" s="87" t="str">
        <f>IF(U61="","",Declaration!$G$2)</f>
        <v/>
      </c>
      <c r="Y61" s="87" t="str">
        <f t="shared" si="4"/>
        <v/>
      </c>
      <c r="AA61" s="87" t="str">
        <f>IF('(Yr 11-14 Girls) RESULTS'!$B65="","",'(Yr 11-14 Girls) RESULTS'!$B65)</f>
        <v/>
      </c>
      <c r="AB61" s="87" t="str">
        <f>IF(OR(AA61="",AA61=0),"",VLOOKUP(AA61,Declaration!$A$4:$E$1003,2,FALSE))</f>
        <v/>
      </c>
      <c r="AC61" s="87" t="str">
        <f>IF(OR(AA61="",AA61=0),"",VLOOKUP(AA61,Declaration!$A$4:$E$1003,3,FALSE))</f>
        <v/>
      </c>
      <c r="AD61" s="87" t="str">
        <f>IF(AA61="","",Declaration!$G$2)</f>
        <v/>
      </c>
      <c r="AE61" s="87" t="str">
        <f t="shared" si="5"/>
        <v/>
      </c>
      <c r="AG61" s="87" t="str">
        <f>IF('(Yr 11-14 Boys) RESULTS'!$B65="","",'(Yr 11-14 Boys) RESULTS'!$B65)</f>
        <v/>
      </c>
      <c r="AH61" s="87" t="str">
        <f>IF(OR(AG61="",AG61=0),"",VLOOKUP(AG61,Declaration!$A$4:$E$1003,2,FALSE))</f>
        <v/>
      </c>
      <c r="AI61" s="87" t="str">
        <f>IF(OR(AG61="",AG61=0),"",VLOOKUP(AG61,Declaration!$A$4:$E$1003,3,FALSE))</f>
        <v/>
      </c>
      <c r="AJ61" s="87" t="str">
        <f>IF(AG61="","",Declaration!$G$2)</f>
        <v/>
      </c>
      <c r="AK61" s="87" t="str">
        <f t="shared" si="6"/>
        <v/>
      </c>
    </row>
    <row r="62" spans="1:37" x14ac:dyDescent="0.2">
      <c r="A62" s="87" t="str">
        <f>IF('(Yr 7-8-Girls) RESULTS'!$B66="","",'(Yr 7-8-Girls) RESULTS'!$B66)</f>
        <v/>
      </c>
      <c r="B62" s="87" t="str">
        <f>IF(OR(A62="",A62=0),"",VLOOKUP(A62,Declaration!$A$4:$E$1003,2,FALSE))</f>
        <v/>
      </c>
      <c r="C62" s="87" t="str">
        <f>IF(OR(A62="",A62=0),"",VLOOKUP(A62,Declaration!$A$4:$E$1003,3,FALSE))</f>
        <v/>
      </c>
      <c r="D62" s="87" t="str">
        <f>IF(A62="","",Declaration!$G$2)</f>
        <v/>
      </c>
      <c r="E62" s="90" t="str">
        <f t="shared" si="7"/>
        <v/>
      </c>
      <c r="F62" s="90" t="str">
        <f t="shared" si="8"/>
        <v/>
      </c>
      <c r="G62" s="90" t="str">
        <f>IF('(Yr 7-8-Girls) RESULTS'!$E66="","",'(Yr 7-8-Girls) RESULTS'!$E66)</f>
        <v/>
      </c>
      <c r="I62" s="87" t="str">
        <f>IF('(Yr 7-8-Boys) RESULTS'!$B66="","",'(Yr 7-8-Boys) RESULTS'!$B66)</f>
        <v/>
      </c>
      <c r="J62" s="87" t="str">
        <f>IF(OR(I62="",I62=0),"",VLOOKUP(I62,Declaration!$A$4:$E$1003,2,FALSE))</f>
        <v/>
      </c>
      <c r="K62" s="87" t="str">
        <f>IF(OR(I62="",I62=0),"",VLOOKUP(I62,Declaration!$A$4:$E$1003,3,FALSE))</f>
        <v/>
      </c>
      <c r="L62" s="87" t="str">
        <f>IF(I62="","",Declaration!$G$2)</f>
        <v/>
      </c>
      <c r="M62" s="87" t="str">
        <f t="shared" si="2"/>
        <v/>
      </c>
      <c r="O62" s="87" t="str">
        <f>IF('(Yr 9-10-Girls) RESULTS'!$B66="","",'(Yr 9-10-Girls) RESULTS'!$B66)</f>
        <v/>
      </c>
      <c r="P62" s="87" t="str">
        <f>IF(OR(O62="",O62=0),"",VLOOKUP(O62,Declaration!$A$4:$E$1003,2,FALSE))</f>
        <v/>
      </c>
      <c r="Q62" s="87" t="str">
        <f>IF(OR(O62="",O62=0),"",VLOOKUP(O62,Declaration!$A$4:$E$1003,3,FALSE))</f>
        <v/>
      </c>
      <c r="R62" s="87" t="str">
        <f>IF(O62="","",Declaration!$G$2)</f>
        <v/>
      </c>
      <c r="S62" s="87" t="str">
        <f t="shared" si="3"/>
        <v/>
      </c>
      <c r="U62" s="87" t="str">
        <f>IF('(Yr 9-10-Boys) RESULTS'!$B66="","",'(Yr 9-10-Boys) RESULTS'!$B66)</f>
        <v/>
      </c>
      <c r="V62" s="87" t="str">
        <f>IF(OR(U62="",U62=0),"",VLOOKUP(U62,Declaration!$A$4:$E$1003,2,FALSE))</f>
        <v/>
      </c>
      <c r="W62" s="87" t="str">
        <f>IF(OR(U62="",U62=0),"",VLOOKUP(U62,Declaration!$A$4:$E$1003,3,FALSE))</f>
        <v/>
      </c>
      <c r="X62" s="87" t="str">
        <f>IF(U62="","",Declaration!$G$2)</f>
        <v/>
      </c>
      <c r="Y62" s="87" t="str">
        <f t="shared" si="4"/>
        <v/>
      </c>
      <c r="AA62" s="87" t="str">
        <f>IF('(Yr 11-14 Girls) RESULTS'!$B66="","",'(Yr 11-14 Girls) RESULTS'!$B66)</f>
        <v/>
      </c>
      <c r="AB62" s="87" t="str">
        <f>IF(OR(AA62="",AA62=0),"",VLOOKUP(AA62,Declaration!$A$4:$E$1003,2,FALSE))</f>
        <v/>
      </c>
      <c r="AC62" s="87" t="str">
        <f>IF(OR(AA62="",AA62=0),"",VLOOKUP(AA62,Declaration!$A$4:$E$1003,3,FALSE))</f>
        <v/>
      </c>
      <c r="AD62" s="87" t="str">
        <f>IF(AA62="","",Declaration!$G$2)</f>
        <v/>
      </c>
      <c r="AE62" s="87" t="str">
        <f t="shared" si="5"/>
        <v/>
      </c>
      <c r="AG62" s="87" t="str">
        <f>IF('(Yr 11-14 Boys) RESULTS'!$B66="","",'(Yr 11-14 Boys) RESULTS'!$B66)</f>
        <v/>
      </c>
      <c r="AH62" s="87" t="str">
        <f>IF(OR(AG62="",AG62=0),"",VLOOKUP(AG62,Declaration!$A$4:$E$1003,2,FALSE))</f>
        <v/>
      </c>
      <c r="AI62" s="87" t="str">
        <f>IF(OR(AG62="",AG62=0),"",VLOOKUP(AG62,Declaration!$A$4:$E$1003,3,FALSE))</f>
        <v/>
      </c>
      <c r="AJ62" s="87" t="str">
        <f>IF(AG62="","",Declaration!$G$2)</f>
        <v/>
      </c>
      <c r="AK62" s="87" t="str">
        <f t="shared" si="6"/>
        <v/>
      </c>
    </row>
    <row r="63" spans="1:37" x14ac:dyDescent="0.2">
      <c r="A63" s="87" t="str">
        <f>IF('(Yr 7-8-Girls) RESULTS'!$B67="","",'(Yr 7-8-Girls) RESULTS'!$B67)</f>
        <v/>
      </c>
      <c r="B63" s="87" t="str">
        <f>IF(OR(A63="",A63=0),"",VLOOKUP(A63,Declaration!$A$4:$E$1003,2,FALSE))</f>
        <v/>
      </c>
      <c r="C63" s="87" t="str">
        <f>IF(OR(A63="",A63=0),"",VLOOKUP(A63,Declaration!$A$4:$E$1003,3,FALSE))</f>
        <v/>
      </c>
      <c r="D63" s="87" t="str">
        <f>IF(A63="","",Declaration!$G$2)</f>
        <v/>
      </c>
      <c r="E63" s="90" t="str">
        <f t="shared" si="7"/>
        <v/>
      </c>
      <c r="F63" s="90" t="str">
        <f t="shared" si="8"/>
        <v/>
      </c>
      <c r="G63" s="90" t="str">
        <f>IF('(Yr 7-8-Girls) RESULTS'!$E67="","",'(Yr 7-8-Girls) RESULTS'!$E67)</f>
        <v/>
      </c>
      <c r="I63" s="87" t="str">
        <f>IF('(Yr 7-8-Boys) RESULTS'!$B67="","",'(Yr 7-8-Boys) RESULTS'!$B67)</f>
        <v/>
      </c>
      <c r="J63" s="87" t="str">
        <f>IF(OR(I63="",I63=0),"",VLOOKUP(I63,Declaration!$A$4:$E$1003,2,FALSE))</f>
        <v/>
      </c>
      <c r="K63" s="87" t="str">
        <f>IF(OR(I63="",I63=0),"",VLOOKUP(I63,Declaration!$A$4:$E$1003,3,FALSE))</f>
        <v/>
      </c>
      <c r="L63" s="87" t="str">
        <f>IF(I63="","",Declaration!$G$2)</f>
        <v/>
      </c>
      <c r="M63" s="87" t="str">
        <f t="shared" si="2"/>
        <v/>
      </c>
      <c r="O63" s="87" t="str">
        <f>IF('(Yr 9-10-Girls) RESULTS'!$B67="","",'(Yr 9-10-Girls) RESULTS'!$B67)</f>
        <v/>
      </c>
      <c r="P63" s="87" t="str">
        <f>IF(OR(O63="",O63=0),"",VLOOKUP(O63,Declaration!$A$4:$E$1003,2,FALSE))</f>
        <v/>
      </c>
      <c r="Q63" s="87" t="str">
        <f>IF(OR(O63="",O63=0),"",VLOOKUP(O63,Declaration!$A$4:$E$1003,3,FALSE))</f>
        <v/>
      </c>
      <c r="R63" s="87" t="str">
        <f>IF(O63="","",Declaration!$G$2)</f>
        <v/>
      </c>
      <c r="S63" s="87" t="str">
        <f t="shared" si="3"/>
        <v/>
      </c>
      <c r="U63" s="87" t="str">
        <f>IF('(Yr 9-10-Boys) RESULTS'!$B67="","",'(Yr 9-10-Boys) RESULTS'!$B67)</f>
        <v/>
      </c>
      <c r="V63" s="87" t="str">
        <f>IF(OR(U63="",U63=0),"",VLOOKUP(U63,Declaration!$A$4:$E$1003,2,FALSE))</f>
        <v/>
      </c>
      <c r="W63" s="87" t="str">
        <f>IF(OR(U63="",U63=0),"",VLOOKUP(U63,Declaration!$A$4:$E$1003,3,FALSE))</f>
        <v/>
      </c>
      <c r="X63" s="87" t="str">
        <f>IF(U63="","",Declaration!$G$2)</f>
        <v/>
      </c>
      <c r="Y63" s="87" t="str">
        <f t="shared" si="4"/>
        <v/>
      </c>
      <c r="AA63" s="87" t="str">
        <f>IF('(Yr 11-14 Girls) RESULTS'!$B67="","",'(Yr 11-14 Girls) RESULTS'!$B67)</f>
        <v/>
      </c>
      <c r="AB63" s="87" t="str">
        <f>IF(OR(AA63="",AA63=0),"",VLOOKUP(AA63,Declaration!$A$4:$E$1003,2,FALSE))</f>
        <v/>
      </c>
      <c r="AC63" s="87" t="str">
        <f>IF(OR(AA63="",AA63=0),"",VLOOKUP(AA63,Declaration!$A$4:$E$1003,3,FALSE))</f>
        <v/>
      </c>
      <c r="AD63" s="87" t="str">
        <f>IF(AA63="","",Declaration!$G$2)</f>
        <v/>
      </c>
      <c r="AE63" s="87" t="str">
        <f t="shared" si="5"/>
        <v/>
      </c>
      <c r="AG63" s="87" t="str">
        <f>IF('(Yr 11-14 Boys) RESULTS'!$B67="","",'(Yr 11-14 Boys) RESULTS'!$B67)</f>
        <v/>
      </c>
      <c r="AH63" s="87" t="str">
        <f>IF(OR(AG63="",AG63=0),"",VLOOKUP(AG63,Declaration!$A$4:$E$1003,2,FALSE))</f>
        <v/>
      </c>
      <c r="AI63" s="87" t="str">
        <f>IF(OR(AG63="",AG63=0),"",VLOOKUP(AG63,Declaration!$A$4:$E$1003,3,FALSE))</f>
        <v/>
      </c>
      <c r="AJ63" s="87" t="str">
        <f>IF(AG63="","",Declaration!$G$2)</f>
        <v/>
      </c>
      <c r="AK63" s="87" t="str">
        <f t="shared" si="6"/>
        <v/>
      </c>
    </row>
    <row r="64" spans="1:37" x14ac:dyDescent="0.2">
      <c r="A64" s="87" t="str">
        <f>IF('(Yr 7-8-Girls) RESULTS'!$B68="","",'(Yr 7-8-Girls) RESULTS'!$B68)</f>
        <v/>
      </c>
      <c r="B64" s="87" t="str">
        <f>IF(OR(A64="",A64=0),"",VLOOKUP(A64,Declaration!$A$4:$E$1003,2,FALSE))</f>
        <v/>
      </c>
      <c r="C64" s="87" t="str">
        <f>IF(OR(A64="",A64=0),"",VLOOKUP(A64,Declaration!$A$4:$E$1003,3,FALSE))</f>
        <v/>
      </c>
      <c r="D64" s="87" t="str">
        <f>IF(A64="","",Declaration!$G$2)</f>
        <v/>
      </c>
      <c r="E64" s="90" t="str">
        <f t="shared" si="7"/>
        <v/>
      </c>
      <c r="F64" s="90" t="str">
        <f t="shared" si="8"/>
        <v/>
      </c>
      <c r="G64" s="90" t="str">
        <f>IF('(Yr 7-8-Girls) RESULTS'!$E68="","",'(Yr 7-8-Girls) RESULTS'!$E68)</f>
        <v/>
      </c>
      <c r="I64" s="87" t="str">
        <f>IF('(Yr 7-8-Boys) RESULTS'!$B68="","",'(Yr 7-8-Boys) RESULTS'!$B68)</f>
        <v/>
      </c>
      <c r="J64" s="87" t="str">
        <f>IF(OR(I64="",I64=0),"",VLOOKUP(I64,Declaration!$A$4:$E$1003,2,FALSE))</f>
        <v/>
      </c>
      <c r="K64" s="87" t="str">
        <f>IF(OR(I64="",I64=0),"",VLOOKUP(I64,Declaration!$A$4:$E$1003,3,FALSE))</f>
        <v/>
      </c>
      <c r="L64" s="87" t="str">
        <f>IF(I64="","",Declaration!$G$2)</f>
        <v/>
      </c>
      <c r="M64" s="87" t="str">
        <f t="shared" si="2"/>
        <v/>
      </c>
      <c r="O64" s="87" t="str">
        <f>IF('(Yr 9-10-Girls) RESULTS'!$B68="","",'(Yr 9-10-Girls) RESULTS'!$B68)</f>
        <v/>
      </c>
      <c r="P64" s="87" t="str">
        <f>IF(OR(O64="",O64=0),"",VLOOKUP(O64,Declaration!$A$4:$E$1003,2,FALSE))</f>
        <v/>
      </c>
      <c r="Q64" s="87" t="str">
        <f>IF(OR(O64="",O64=0),"",VLOOKUP(O64,Declaration!$A$4:$E$1003,3,FALSE))</f>
        <v/>
      </c>
      <c r="R64" s="87" t="str">
        <f>IF(O64="","",Declaration!$G$2)</f>
        <v/>
      </c>
      <c r="S64" s="87" t="str">
        <f t="shared" si="3"/>
        <v/>
      </c>
      <c r="U64" s="87" t="str">
        <f>IF('(Yr 9-10-Boys) RESULTS'!$B68="","",'(Yr 9-10-Boys) RESULTS'!$B68)</f>
        <v/>
      </c>
      <c r="V64" s="87" t="str">
        <f>IF(OR(U64="",U64=0),"",VLOOKUP(U64,Declaration!$A$4:$E$1003,2,FALSE))</f>
        <v/>
      </c>
      <c r="W64" s="87" t="str">
        <f>IF(OR(U64="",U64=0),"",VLOOKUP(U64,Declaration!$A$4:$E$1003,3,FALSE))</f>
        <v/>
      </c>
      <c r="X64" s="87" t="str">
        <f>IF(U64="","",Declaration!$G$2)</f>
        <v/>
      </c>
      <c r="Y64" s="87" t="str">
        <f t="shared" si="4"/>
        <v/>
      </c>
      <c r="AA64" s="87" t="str">
        <f>IF('(Yr 11-14 Girls) RESULTS'!$B68="","",'(Yr 11-14 Girls) RESULTS'!$B68)</f>
        <v/>
      </c>
      <c r="AB64" s="87" t="str">
        <f>IF(OR(AA64="",AA64=0),"",VLOOKUP(AA64,Declaration!$A$4:$E$1003,2,FALSE))</f>
        <v/>
      </c>
      <c r="AC64" s="87" t="str">
        <f>IF(OR(AA64="",AA64=0),"",VLOOKUP(AA64,Declaration!$A$4:$E$1003,3,FALSE))</f>
        <v/>
      </c>
      <c r="AD64" s="87" t="str">
        <f>IF(AA64="","",Declaration!$G$2)</f>
        <v/>
      </c>
      <c r="AE64" s="87" t="str">
        <f t="shared" si="5"/>
        <v/>
      </c>
      <c r="AG64" s="87" t="str">
        <f>IF('(Yr 11-14 Boys) RESULTS'!$B68="","",'(Yr 11-14 Boys) RESULTS'!$B68)</f>
        <v/>
      </c>
      <c r="AH64" s="87" t="str">
        <f>IF(OR(AG64="",AG64=0),"",VLOOKUP(AG64,Declaration!$A$4:$E$1003,2,FALSE))</f>
        <v/>
      </c>
      <c r="AI64" s="87" t="str">
        <f>IF(OR(AG64="",AG64=0),"",VLOOKUP(AG64,Declaration!$A$4:$E$1003,3,FALSE))</f>
        <v/>
      </c>
      <c r="AJ64" s="87" t="str">
        <f>IF(AG64="","",Declaration!$G$2)</f>
        <v/>
      </c>
      <c r="AK64" s="87" t="str">
        <f t="shared" si="6"/>
        <v/>
      </c>
    </row>
    <row r="65" spans="1:37" x14ac:dyDescent="0.2">
      <c r="A65" s="87" t="str">
        <f>IF('(Yr 7-8-Girls) RESULTS'!$B69="","",'(Yr 7-8-Girls) RESULTS'!$B69)</f>
        <v/>
      </c>
      <c r="B65" s="87" t="str">
        <f>IF(OR(A65="",A65=0),"",VLOOKUP(A65,Declaration!$A$4:$E$1003,2,FALSE))</f>
        <v/>
      </c>
      <c r="C65" s="87" t="str">
        <f>IF(OR(A65="",A65=0),"",VLOOKUP(A65,Declaration!$A$4:$E$1003,3,FALSE))</f>
        <v/>
      </c>
      <c r="D65" s="87" t="str">
        <f>IF(A65="","",Declaration!$G$2)</f>
        <v/>
      </c>
      <c r="E65" s="90" t="str">
        <f t="shared" si="7"/>
        <v/>
      </c>
      <c r="F65" s="90" t="str">
        <f t="shared" si="8"/>
        <v/>
      </c>
      <c r="G65" s="90" t="str">
        <f>IF('(Yr 7-8-Girls) RESULTS'!$E69="","",'(Yr 7-8-Girls) RESULTS'!$E69)</f>
        <v/>
      </c>
      <c r="I65" s="87" t="str">
        <f>IF('(Yr 7-8-Boys) RESULTS'!$B69="","",'(Yr 7-8-Boys) RESULTS'!$B69)</f>
        <v/>
      </c>
      <c r="J65" s="87" t="str">
        <f>IF(OR(I65="",I65=0),"",VLOOKUP(I65,Declaration!$A$4:$E$1003,2,FALSE))</f>
        <v/>
      </c>
      <c r="K65" s="87" t="str">
        <f>IF(OR(I65="",I65=0),"",VLOOKUP(I65,Declaration!$A$4:$E$1003,3,FALSE))</f>
        <v/>
      </c>
      <c r="L65" s="87" t="str">
        <f>IF(I65="","",Declaration!$G$2)</f>
        <v/>
      </c>
      <c r="M65" s="87" t="str">
        <f t="shared" si="2"/>
        <v/>
      </c>
      <c r="O65" s="87" t="str">
        <f>IF('(Yr 9-10-Girls) RESULTS'!$B69="","",'(Yr 9-10-Girls) RESULTS'!$B69)</f>
        <v/>
      </c>
      <c r="P65" s="87" t="str">
        <f>IF(OR(O65="",O65=0),"",VLOOKUP(O65,Declaration!$A$4:$E$1003,2,FALSE))</f>
        <v/>
      </c>
      <c r="Q65" s="87" t="str">
        <f>IF(OR(O65="",O65=0),"",VLOOKUP(O65,Declaration!$A$4:$E$1003,3,FALSE))</f>
        <v/>
      </c>
      <c r="R65" s="87" t="str">
        <f>IF(O65="","",Declaration!$G$2)</f>
        <v/>
      </c>
      <c r="S65" s="87" t="str">
        <f t="shared" si="3"/>
        <v/>
      </c>
      <c r="U65" s="87" t="str">
        <f>IF('(Yr 9-10-Boys) RESULTS'!$B69="","",'(Yr 9-10-Boys) RESULTS'!$B69)</f>
        <v/>
      </c>
      <c r="V65" s="87" t="str">
        <f>IF(OR(U65="",U65=0),"",VLOOKUP(U65,Declaration!$A$4:$E$1003,2,FALSE))</f>
        <v/>
      </c>
      <c r="W65" s="87" t="str">
        <f>IF(OR(U65="",U65=0),"",VLOOKUP(U65,Declaration!$A$4:$E$1003,3,FALSE))</f>
        <v/>
      </c>
      <c r="X65" s="87" t="str">
        <f>IF(U65="","",Declaration!$G$2)</f>
        <v/>
      </c>
      <c r="Y65" s="87" t="str">
        <f t="shared" si="4"/>
        <v/>
      </c>
      <c r="AA65" s="87" t="str">
        <f>IF('(Yr 11-14 Girls) RESULTS'!$B69="","",'(Yr 11-14 Girls) RESULTS'!$B69)</f>
        <v/>
      </c>
      <c r="AB65" s="87" t="str">
        <f>IF(OR(AA65="",AA65=0),"",VLOOKUP(AA65,Declaration!$A$4:$E$1003,2,FALSE))</f>
        <v/>
      </c>
      <c r="AC65" s="87" t="str">
        <f>IF(OR(AA65="",AA65=0),"",VLOOKUP(AA65,Declaration!$A$4:$E$1003,3,FALSE))</f>
        <v/>
      </c>
      <c r="AD65" s="87" t="str">
        <f>IF(AA65="","",Declaration!$G$2)</f>
        <v/>
      </c>
      <c r="AE65" s="87" t="str">
        <f t="shared" si="5"/>
        <v/>
      </c>
      <c r="AG65" s="87" t="str">
        <f>IF('(Yr 11-14 Boys) RESULTS'!$B69="","",'(Yr 11-14 Boys) RESULTS'!$B69)</f>
        <v/>
      </c>
      <c r="AH65" s="87" t="str">
        <f>IF(OR(AG65="",AG65=0),"",VLOOKUP(AG65,Declaration!$A$4:$E$1003,2,FALSE))</f>
        <v/>
      </c>
      <c r="AI65" s="87" t="str">
        <f>IF(OR(AG65="",AG65=0),"",VLOOKUP(AG65,Declaration!$A$4:$E$1003,3,FALSE))</f>
        <v/>
      </c>
      <c r="AJ65" s="87" t="str">
        <f>IF(AG65="","",Declaration!$G$2)</f>
        <v/>
      </c>
      <c r="AK65" s="87" t="str">
        <f t="shared" si="6"/>
        <v/>
      </c>
    </row>
    <row r="66" spans="1:37" x14ac:dyDescent="0.2">
      <c r="A66" s="87" t="str">
        <f>IF('(Yr 7-8-Girls) RESULTS'!$B70="","",'(Yr 7-8-Girls) RESULTS'!$B70)</f>
        <v/>
      </c>
      <c r="B66" s="87" t="str">
        <f>IF(OR(A66="",A66=0),"",VLOOKUP(A66,Declaration!$A$4:$E$1003,2,FALSE))</f>
        <v/>
      </c>
      <c r="C66" s="87" t="str">
        <f>IF(OR(A66="",A66=0),"",VLOOKUP(A66,Declaration!$A$4:$E$1003,3,FALSE))</f>
        <v/>
      </c>
      <c r="D66" s="87" t="str">
        <f>IF(A66="","",Declaration!$G$2)</f>
        <v/>
      </c>
      <c r="E66" s="90" t="str">
        <f t="shared" si="7"/>
        <v/>
      </c>
      <c r="F66" s="90" t="str">
        <f t="shared" si="8"/>
        <v/>
      </c>
      <c r="G66" s="90" t="str">
        <f>IF('(Yr 7-8-Girls) RESULTS'!$E70="","",'(Yr 7-8-Girls) RESULTS'!$E70)</f>
        <v/>
      </c>
      <c r="I66" s="87" t="str">
        <f>IF('(Yr 7-8-Boys) RESULTS'!$B70="","",'(Yr 7-8-Boys) RESULTS'!$B70)</f>
        <v/>
      </c>
      <c r="J66" s="87" t="str">
        <f>IF(OR(I66="",I66=0),"",VLOOKUP(I66,Declaration!$A$4:$E$1003,2,FALSE))</f>
        <v/>
      </c>
      <c r="K66" s="87" t="str">
        <f>IF(OR(I66="",I66=0),"",VLOOKUP(I66,Declaration!$A$4:$E$1003,3,FALSE))</f>
        <v/>
      </c>
      <c r="L66" s="87" t="str">
        <f>IF(I66="","",Declaration!$G$2)</f>
        <v/>
      </c>
      <c r="M66" s="87" t="str">
        <f t="shared" si="2"/>
        <v/>
      </c>
      <c r="O66" s="87" t="str">
        <f>IF('(Yr 9-10-Girls) RESULTS'!$B70="","",'(Yr 9-10-Girls) RESULTS'!$B70)</f>
        <v/>
      </c>
      <c r="P66" s="87" t="str">
        <f>IF(OR(O66="",O66=0),"",VLOOKUP(O66,Declaration!$A$4:$E$1003,2,FALSE))</f>
        <v/>
      </c>
      <c r="Q66" s="87" t="str">
        <f>IF(OR(O66="",O66=0),"",VLOOKUP(O66,Declaration!$A$4:$E$1003,3,FALSE))</f>
        <v/>
      </c>
      <c r="R66" s="87" t="str">
        <f>IF(O66="","",Declaration!$G$2)</f>
        <v/>
      </c>
      <c r="S66" s="87" t="str">
        <f t="shared" si="3"/>
        <v/>
      </c>
      <c r="U66" s="87" t="str">
        <f>IF('(Yr 9-10-Boys) RESULTS'!$B70="","",'(Yr 9-10-Boys) RESULTS'!$B70)</f>
        <v/>
      </c>
      <c r="V66" s="87" t="str">
        <f>IF(OR(U66="",U66=0),"",VLOOKUP(U66,Declaration!$A$4:$E$1003,2,FALSE))</f>
        <v/>
      </c>
      <c r="W66" s="87" t="str">
        <f>IF(OR(U66="",U66=0),"",VLOOKUP(U66,Declaration!$A$4:$E$1003,3,FALSE))</f>
        <v/>
      </c>
      <c r="X66" s="87" t="str">
        <f>IF(U66="","",Declaration!$G$2)</f>
        <v/>
      </c>
      <c r="Y66" s="87" t="str">
        <f t="shared" si="4"/>
        <v/>
      </c>
      <c r="AA66" s="87" t="str">
        <f>IF('(Yr 11-14 Girls) RESULTS'!$B70="","",'(Yr 11-14 Girls) RESULTS'!$B70)</f>
        <v/>
      </c>
      <c r="AB66" s="87" t="str">
        <f>IF(OR(AA66="",AA66=0),"",VLOOKUP(AA66,Declaration!$A$4:$E$1003,2,FALSE))</f>
        <v/>
      </c>
      <c r="AC66" s="87" t="str">
        <f>IF(OR(AA66="",AA66=0),"",VLOOKUP(AA66,Declaration!$A$4:$E$1003,3,FALSE))</f>
        <v/>
      </c>
      <c r="AD66" s="87" t="str">
        <f>IF(AA66="","",Declaration!$G$2)</f>
        <v/>
      </c>
      <c r="AE66" s="87" t="str">
        <f t="shared" si="5"/>
        <v/>
      </c>
      <c r="AG66" s="87" t="str">
        <f>IF('(Yr 11-14 Boys) RESULTS'!$B70="","",'(Yr 11-14 Boys) RESULTS'!$B70)</f>
        <v/>
      </c>
      <c r="AH66" s="87" t="str">
        <f>IF(OR(AG66="",AG66=0),"",VLOOKUP(AG66,Declaration!$A$4:$E$1003,2,FALSE))</f>
        <v/>
      </c>
      <c r="AI66" s="87" t="str">
        <f>IF(OR(AG66="",AG66=0),"",VLOOKUP(AG66,Declaration!$A$4:$E$1003,3,FALSE))</f>
        <v/>
      </c>
      <c r="AJ66" s="87" t="str">
        <f>IF(AG66="","",Declaration!$G$2)</f>
        <v/>
      </c>
      <c r="AK66" s="87" t="str">
        <f t="shared" si="6"/>
        <v/>
      </c>
    </row>
    <row r="67" spans="1:37" x14ac:dyDescent="0.2">
      <c r="A67" s="87" t="str">
        <f>IF('(Yr 7-8-Girls) RESULTS'!$B71="","",'(Yr 7-8-Girls) RESULTS'!$B71)</f>
        <v/>
      </c>
      <c r="B67" s="87" t="str">
        <f>IF(OR(A67="",A67=0),"",VLOOKUP(A67,Declaration!$A$4:$E$1003,2,FALSE))</f>
        <v/>
      </c>
      <c r="C67" s="87" t="str">
        <f>IF(OR(A67="",A67=0),"",VLOOKUP(A67,Declaration!$A$4:$E$1003,3,FALSE))</f>
        <v/>
      </c>
      <c r="D67" s="87" t="str">
        <f>IF(A67="","",Declaration!$G$2)</f>
        <v/>
      </c>
      <c r="E67" s="90" t="str">
        <f t="shared" si="7"/>
        <v/>
      </c>
      <c r="F67" s="90" t="str">
        <f t="shared" si="8"/>
        <v/>
      </c>
      <c r="G67" s="90" t="str">
        <f>IF('(Yr 7-8-Girls) RESULTS'!$E71="","",'(Yr 7-8-Girls) RESULTS'!$E71)</f>
        <v/>
      </c>
      <c r="I67" s="87" t="str">
        <f>IF('(Yr 7-8-Boys) RESULTS'!$B71="","",'(Yr 7-8-Boys) RESULTS'!$B71)</f>
        <v/>
      </c>
      <c r="J67" s="87" t="str">
        <f>IF(OR(I67="",I67=0),"",VLOOKUP(I67,Declaration!$A$4:$E$1003,2,FALSE))</f>
        <v/>
      </c>
      <c r="K67" s="87" t="str">
        <f>IF(OR(I67="",I67=0),"",VLOOKUP(I67,Declaration!$A$4:$E$1003,3,FALSE))</f>
        <v/>
      </c>
      <c r="L67" s="87" t="str">
        <f>IF(I67="","",Declaration!$G$2)</f>
        <v/>
      </c>
      <c r="M67" s="87" t="str">
        <f t="shared" si="2"/>
        <v/>
      </c>
      <c r="O67" s="87" t="str">
        <f>IF('(Yr 9-10-Girls) RESULTS'!$B71="","",'(Yr 9-10-Girls) RESULTS'!$B71)</f>
        <v/>
      </c>
      <c r="P67" s="87" t="str">
        <f>IF(OR(O67="",O67=0),"",VLOOKUP(O67,Declaration!$A$4:$E$1003,2,FALSE))</f>
        <v/>
      </c>
      <c r="Q67" s="87" t="str">
        <f>IF(OR(O67="",O67=0),"",VLOOKUP(O67,Declaration!$A$4:$E$1003,3,FALSE))</f>
        <v/>
      </c>
      <c r="R67" s="87" t="str">
        <f>IF(O67="","",Declaration!$G$2)</f>
        <v/>
      </c>
      <c r="S67" s="87" t="str">
        <f t="shared" si="3"/>
        <v/>
      </c>
      <c r="U67" s="87" t="str">
        <f>IF('(Yr 9-10-Boys) RESULTS'!$B71="","",'(Yr 9-10-Boys) RESULTS'!$B71)</f>
        <v/>
      </c>
      <c r="V67" s="87" t="str">
        <f>IF(OR(U67="",U67=0),"",VLOOKUP(U67,Declaration!$A$4:$E$1003,2,FALSE))</f>
        <v/>
      </c>
      <c r="W67" s="87" t="str">
        <f>IF(OR(U67="",U67=0),"",VLOOKUP(U67,Declaration!$A$4:$E$1003,3,FALSE))</f>
        <v/>
      </c>
      <c r="X67" s="87" t="str">
        <f>IF(U67="","",Declaration!$G$2)</f>
        <v/>
      </c>
      <c r="Y67" s="87" t="str">
        <f t="shared" si="4"/>
        <v/>
      </c>
      <c r="AA67" s="87" t="str">
        <f>IF('(Yr 11-14 Girls) RESULTS'!$B71="","",'(Yr 11-14 Girls) RESULTS'!$B71)</f>
        <v/>
      </c>
      <c r="AB67" s="87" t="str">
        <f>IF(OR(AA67="",AA67=0),"",VLOOKUP(AA67,Declaration!$A$4:$E$1003,2,FALSE))</f>
        <v/>
      </c>
      <c r="AC67" s="87" t="str">
        <f>IF(OR(AA67="",AA67=0),"",VLOOKUP(AA67,Declaration!$A$4:$E$1003,3,FALSE))</f>
        <v/>
      </c>
      <c r="AD67" s="87" t="str">
        <f>IF(AA67="","",Declaration!$G$2)</f>
        <v/>
      </c>
      <c r="AE67" s="87" t="str">
        <f t="shared" si="5"/>
        <v/>
      </c>
      <c r="AG67" s="87" t="str">
        <f>IF('(Yr 11-14 Boys) RESULTS'!$B71="","",'(Yr 11-14 Boys) RESULTS'!$B71)</f>
        <v/>
      </c>
      <c r="AH67" s="87" t="str">
        <f>IF(OR(AG67="",AG67=0),"",VLOOKUP(AG67,Declaration!$A$4:$E$1003,2,FALSE))</f>
        <v/>
      </c>
      <c r="AI67" s="87" t="str">
        <f>IF(OR(AG67="",AG67=0),"",VLOOKUP(AG67,Declaration!$A$4:$E$1003,3,FALSE))</f>
        <v/>
      </c>
      <c r="AJ67" s="87" t="str">
        <f>IF(AG67="","",Declaration!$G$2)</f>
        <v/>
      </c>
      <c r="AK67" s="87" t="str">
        <f t="shared" si="6"/>
        <v/>
      </c>
    </row>
    <row r="68" spans="1:37" x14ac:dyDescent="0.2">
      <c r="A68" s="87" t="str">
        <f>IF('(Yr 7-8-Girls) RESULTS'!$B72="","",'(Yr 7-8-Girls) RESULTS'!$B72)</f>
        <v/>
      </c>
      <c r="B68" s="87" t="str">
        <f>IF(OR(A68="",A68=0),"",VLOOKUP(A68,Declaration!$A$4:$E$1003,2,FALSE))</f>
        <v/>
      </c>
      <c r="C68" s="87" t="str">
        <f>IF(OR(A68="",A68=0),"",VLOOKUP(A68,Declaration!$A$4:$E$1003,3,FALSE))</f>
        <v/>
      </c>
      <c r="D68" s="87" t="str">
        <f>IF(A68="","",Declaration!$G$2)</f>
        <v/>
      </c>
      <c r="E68" s="90" t="str">
        <f t="shared" si="7"/>
        <v/>
      </c>
      <c r="F68" s="90" t="str">
        <f t="shared" si="8"/>
        <v/>
      </c>
      <c r="G68" s="90" t="str">
        <f>IF('(Yr 7-8-Girls) RESULTS'!$E72="","",'(Yr 7-8-Girls) RESULTS'!$E72)</f>
        <v/>
      </c>
      <c r="I68" s="87" t="str">
        <f>IF('(Yr 7-8-Boys) RESULTS'!$B72="","",'(Yr 7-8-Boys) RESULTS'!$B72)</f>
        <v/>
      </c>
      <c r="J68" s="87" t="str">
        <f>IF(OR(I68="",I68=0),"",VLOOKUP(I68,Declaration!$A$4:$E$1003,2,FALSE))</f>
        <v/>
      </c>
      <c r="K68" s="87" t="str">
        <f>IF(OR(I68="",I68=0),"",VLOOKUP(I68,Declaration!$A$4:$E$1003,3,FALSE))</f>
        <v/>
      </c>
      <c r="L68" s="87" t="str">
        <f>IF(I68="","",Declaration!$G$2)</f>
        <v/>
      </c>
      <c r="M68" s="87" t="str">
        <f t="shared" si="2"/>
        <v/>
      </c>
      <c r="O68" s="87" t="str">
        <f>IF('(Yr 9-10-Girls) RESULTS'!$B72="","",'(Yr 9-10-Girls) RESULTS'!$B72)</f>
        <v/>
      </c>
      <c r="P68" s="87" t="str">
        <f>IF(OR(O68="",O68=0),"",VLOOKUP(O68,Declaration!$A$4:$E$1003,2,FALSE))</f>
        <v/>
      </c>
      <c r="Q68" s="87" t="str">
        <f>IF(OR(O68="",O68=0),"",VLOOKUP(O68,Declaration!$A$4:$E$1003,3,FALSE))</f>
        <v/>
      </c>
      <c r="R68" s="87" t="str">
        <f>IF(O68="","",Declaration!$G$2)</f>
        <v/>
      </c>
      <c r="S68" s="87" t="str">
        <f t="shared" si="3"/>
        <v/>
      </c>
      <c r="U68" s="87" t="str">
        <f>IF('(Yr 9-10-Boys) RESULTS'!$B72="","",'(Yr 9-10-Boys) RESULTS'!$B72)</f>
        <v/>
      </c>
      <c r="V68" s="87" t="str">
        <f>IF(OR(U68="",U68=0),"",VLOOKUP(U68,Declaration!$A$4:$E$1003,2,FALSE))</f>
        <v/>
      </c>
      <c r="W68" s="87" t="str">
        <f>IF(OR(U68="",U68=0),"",VLOOKUP(U68,Declaration!$A$4:$E$1003,3,FALSE))</f>
        <v/>
      </c>
      <c r="X68" s="87" t="str">
        <f>IF(U68="","",Declaration!$G$2)</f>
        <v/>
      </c>
      <c r="Y68" s="87" t="str">
        <f t="shared" si="4"/>
        <v/>
      </c>
      <c r="AA68" s="87" t="str">
        <f>IF('(Yr 11-14 Girls) RESULTS'!$B72="","",'(Yr 11-14 Girls) RESULTS'!$B72)</f>
        <v/>
      </c>
      <c r="AB68" s="87" t="str">
        <f>IF(OR(AA68="",AA68=0),"",VLOOKUP(AA68,Declaration!$A$4:$E$1003,2,FALSE))</f>
        <v/>
      </c>
      <c r="AC68" s="87" t="str">
        <f>IF(OR(AA68="",AA68=0),"",VLOOKUP(AA68,Declaration!$A$4:$E$1003,3,FALSE))</f>
        <v/>
      </c>
      <c r="AD68" s="87" t="str">
        <f>IF(AA68="","",Declaration!$G$2)</f>
        <v/>
      </c>
      <c r="AE68" s="87" t="str">
        <f t="shared" si="5"/>
        <v/>
      </c>
      <c r="AG68" s="87" t="str">
        <f>IF('(Yr 11-14 Boys) RESULTS'!$B72="","",'(Yr 11-14 Boys) RESULTS'!$B72)</f>
        <v/>
      </c>
      <c r="AH68" s="87" t="str">
        <f>IF(OR(AG68="",AG68=0),"",VLOOKUP(AG68,Declaration!$A$4:$E$1003,2,FALSE))</f>
        <v/>
      </c>
      <c r="AI68" s="87" t="str">
        <f>IF(OR(AG68="",AG68=0),"",VLOOKUP(AG68,Declaration!$A$4:$E$1003,3,FALSE))</f>
        <v/>
      </c>
      <c r="AJ68" s="87" t="str">
        <f>IF(AG68="","",Declaration!$G$2)</f>
        <v/>
      </c>
      <c r="AK68" s="87" t="str">
        <f t="shared" si="6"/>
        <v/>
      </c>
    </row>
    <row r="69" spans="1:37" x14ac:dyDescent="0.2">
      <c r="A69" s="87" t="str">
        <f>IF('(Yr 7-8-Girls) RESULTS'!$B73="","",'(Yr 7-8-Girls) RESULTS'!$B73)</f>
        <v/>
      </c>
      <c r="B69" s="87" t="str">
        <f>IF(OR(A69="",A69=0),"",VLOOKUP(A69,Declaration!$A$4:$E$1003,2,FALSE))</f>
        <v/>
      </c>
      <c r="C69" s="87" t="str">
        <f>IF(OR(A69="",A69=0),"",VLOOKUP(A69,Declaration!$A$4:$E$1003,3,FALSE))</f>
        <v/>
      </c>
      <c r="D69" s="87" t="str">
        <f>IF(A69="","",Declaration!$G$2)</f>
        <v/>
      </c>
      <c r="E69" s="90" t="str">
        <f t="shared" si="7"/>
        <v/>
      </c>
      <c r="F69" s="90" t="str">
        <f t="shared" si="8"/>
        <v/>
      </c>
      <c r="G69" s="90" t="str">
        <f>IF('(Yr 7-8-Girls) RESULTS'!$E73="","",'(Yr 7-8-Girls) RESULTS'!$E73)</f>
        <v/>
      </c>
      <c r="I69" s="87" t="str">
        <f>IF('(Yr 7-8-Boys) RESULTS'!$B73="","",'(Yr 7-8-Boys) RESULTS'!$B73)</f>
        <v/>
      </c>
      <c r="J69" s="87" t="str">
        <f>IF(OR(I69="",I69=0),"",VLOOKUP(I69,Declaration!$A$4:$E$1003,2,FALSE))</f>
        <v/>
      </c>
      <c r="K69" s="87" t="str">
        <f>IF(OR(I69="",I69=0),"",VLOOKUP(I69,Declaration!$A$4:$E$1003,3,FALSE))</f>
        <v/>
      </c>
      <c r="L69" s="87" t="str">
        <f>IF(I69="","",Declaration!$G$2)</f>
        <v/>
      </c>
      <c r="M69" s="87" t="str">
        <f t="shared" ref="M69:M132" si="9">IF(I69="","","U13B")</f>
        <v/>
      </c>
      <c r="O69" s="87" t="str">
        <f>IF('(Yr 9-10-Girls) RESULTS'!$B73="","",'(Yr 9-10-Girls) RESULTS'!$B73)</f>
        <v/>
      </c>
      <c r="P69" s="87" t="str">
        <f>IF(OR(O69="",O69=0),"",VLOOKUP(O69,Declaration!$A$4:$E$1003,2,FALSE))</f>
        <v/>
      </c>
      <c r="Q69" s="87" t="str">
        <f>IF(OR(O69="",O69=0),"",VLOOKUP(O69,Declaration!$A$4:$E$1003,3,FALSE))</f>
        <v/>
      </c>
      <c r="R69" s="87" t="str">
        <f>IF(O69="","",Declaration!$G$2)</f>
        <v/>
      </c>
      <c r="S69" s="87" t="str">
        <f t="shared" ref="S69:S132" si="10">IF(O69="","","U15G")</f>
        <v/>
      </c>
      <c r="U69" s="87" t="str">
        <f>IF('(Yr 9-10-Boys) RESULTS'!$B73="","",'(Yr 9-10-Boys) RESULTS'!$B73)</f>
        <v/>
      </c>
      <c r="V69" s="87" t="str">
        <f>IF(OR(U69="",U69=0),"",VLOOKUP(U69,Declaration!$A$4:$E$1003,2,FALSE))</f>
        <v/>
      </c>
      <c r="W69" s="87" t="str">
        <f>IF(OR(U69="",U69=0),"",VLOOKUP(U69,Declaration!$A$4:$E$1003,3,FALSE))</f>
        <v/>
      </c>
      <c r="X69" s="87" t="str">
        <f>IF(U69="","",Declaration!$G$2)</f>
        <v/>
      </c>
      <c r="Y69" s="87" t="str">
        <f t="shared" ref="Y69:Y132" si="11">IF(U69="","","U15B")</f>
        <v/>
      </c>
      <c r="AA69" s="87" t="str">
        <f>IF('(Yr 11-14 Girls) RESULTS'!$B73="","",'(Yr 11-14 Girls) RESULTS'!$B73)</f>
        <v/>
      </c>
      <c r="AB69" s="87" t="str">
        <f>IF(OR(AA69="",AA69=0),"",VLOOKUP(AA69,Declaration!$A$4:$E$1003,2,FALSE))</f>
        <v/>
      </c>
      <c r="AC69" s="87" t="str">
        <f>IF(OR(AA69="",AA69=0),"",VLOOKUP(AA69,Declaration!$A$4:$E$1003,3,FALSE))</f>
        <v/>
      </c>
      <c r="AD69" s="87" t="str">
        <f>IF(AA69="","",Declaration!$G$2)</f>
        <v/>
      </c>
      <c r="AE69" s="87" t="str">
        <f t="shared" ref="AE69:AE132" si="12">IF(AA69="","","SENG")</f>
        <v/>
      </c>
      <c r="AG69" s="87" t="str">
        <f>IF('(Yr 11-14 Boys) RESULTS'!$B73="","",'(Yr 11-14 Boys) RESULTS'!$B73)</f>
        <v/>
      </c>
      <c r="AH69" s="87" t="str">
        <f>IF(OR(AG69="",AG69=0),"",VLOOKUP(AG69,Declaration!$A$4:$E$1003,2,FALSE))</f>
        <v/>
      </c>
      <c r="AI69" s="87" t="str">
        <f>IF(OR(AG69="",AG69=0),"",VLOOKUP(AG69,Declaration!$A$4:$E$1003,3,FALSE))</f>
        <v/>
      </c>
      <c r="AJ69" s="87" t="str">
        <f>IF(AG69="","",Declaration!$G$2)</f>
        <v/>
      </c>
      <c r="AK69" s="87" t="str">
        <f t="shared" ref="AK69:AK132" si="13">IF(AG69="","","SENB")</f>
        <v/>
      </c>
    </row>
    <row r="70" spans="1:37" x14ac:dyDescent="0.2">
      <c r="A70" s="87" t="str">
        <f>IF('(Yr 7-8-Girls) RESULTS'!$B74="","",'(Yr 7-8-Girls) RESULTS'!$B74)</f>
        <v/>
      </c>
      <c r="B70" s="87" t="str">
        <f>IF(OR(A70="",A70=0),"",VLOOKUP(A70,Declaration!$A$4:$E$1003,2,FALSE))</f>
        <v/>
      </c>
      <c r="C70" s="87" t="str">
        <f>IF(OR(A70="",A70=0),"",VLOOKUP(A70,Declaration!$A$4:$E$1003,3,FALSE))</f>
        <v/>
      </c>
      <c r="D70" s="87" t="str">
        <f>IF(A70="","",Declaration!$G$2)</f>
        <v/>
      </c>
      <c r="E70" s="90" t="str">
        <f t="shared" si="7"/>
        <v/>
      </c>
      <c r="F70" s="90" t="str">
        <f t="shared" si="8"/>
        <v/>
      </c>
      <c r="G70" s="90" t="str">
        <f>IF('(Yr 7-8-Girls) RESULTS'!$E74="","",'(Yr 7-8-Girls) RESULTS'!$E74)</f>
        <v/>
      </c>
      <c r="I70" s="87" t="str">
        <f>IF('(Yr 7-8-Boys) RESULTS'!$B74="","",'(Yr 7-8-Boys) RESULTS'!$B74)</f>
        <v/>
      </c>
      <c r="J70" s="87" t="str">
        <f>IF(OR(I70="",I70=0),"",VLOOKUP(I70,Declaration!$A$4:$E$1003,2,FALSE))</f>
        <v/>
      </c>
      <c r="K70" s="87" t="str">
        <f>IF(OR(I70="",I70=0),"",VLOOKUP(I70,Declaration!$A$4:$E$1003,3,FALSE))</f>
        <v/>
      </c>
      <c r="L70" s="87" t="str">
        <f>IF(I70="","",Declaration!$G$2)</f>
        <v/>
      </c>
      <c r="M70" s="87" t="str">
        <f t="shared" si="9"/>
        <v/>
      </c>
      <c r="O70" s="87" t="str">
        <f>IF('(Yr 9-10-Girls) RESULTS'!$B74="","",'(Yr 9-10-Girls) RESULTS'!$B74)</f>
        <v/>
      </c>
      <c r="P70" s="87" t="str">
        <f>IF(OR(O70="",O70=0),"",VLOOKUP(O70,Declaration!$A$4:$E$1003,2,FALSE))</f>
        <v/>
      </c>
      <c r="Q70" s="87" t="str">
        <f>IF(OR(O70="",O70=0),"",VLOOKUP(O70,Declaration!$A$4:$E$1003,3,FALSE))</f>
        <v/>
      </c>
      <c r="R70" s="87" t="str">
        <f>IF(O70="","",Declaration!$G$2)</f>
        <v/>
      </c>
      <c r="S70" s="87" t="str">
        <f t="shared" si="10"/>
        <v/>
      </c>
      <c r="U70" s="87" t="str">
        <f>IF('(Yr 9-10-Boys) RESULTS'!$B74="","",'(Yr 9-10-Boys) RESULTS'!$B74)</f>
        <v/>
      </c>
      <c r="V70" s="87" t="str">
        <f>IF(OR(U70="",U70=0),"",VLOOKUP(U70,Declaration!$A$4:$E$1003,2,FALSE))</f>
        <v/>
      </c>
      <c r="W70" s="87" t="str">
        <f>IF(OR(U70="",U70=0),"",VLOOKUP(U70,Declaration!$A$4:$E$1003,3,FALSE))</f>
        <v/>
      </c>
      <c r="X70" s="87" t="str">
        <f>IF(U70="","",Declaration!$G$2)</f>
        <v/>
      </c>
      <c r="Y70" s="87" t="str">
        <f t="shared" si="11"/>
        <v/>
      </c>
      <c r="AA70" s="87" t="str">
        <f>IF('(Yr 11-14 Girls) RESULTS'!$B74="","",'(Yr 11-14 Girls) RESULTS'!$B74)</f>
        <v/>
      </c>
      <c r="AB70" s="87" t="str">
        <f>IF(OR(AA70="",AA70=0),"",VLOOKUP(AA70,Declaration!$A$4:$E$1003,2,FALSE))</f>
        <v/>
      </c>
      <c r="AC70" s="87" t="str">
        <f>IF(OR(AA70="",AA70=0),"",VLOOKUP(AA70,Declaration!$A$4:$E$1003,3,FALSE))</f>
        <v/>
      </c>
      <c r="AD70" s="87" t="str">
        <f>IF(AA70="","",Declaration!$G$2)</f>
        <v/>
      </c>
      <c r="AE70" s="87" t="str">
        <f t="shared" si="12"/>
        <v/>
      </c>
      <c r="AG70" s="87" t="str">
        <f>IF('(Yr 11-14 Boys) RESULTS'!$B74="","",'(Yr 11-14 Boys) RESULTS'!$B74)</f>
        <v/>
      </c>
      <c r="AH70" s="87" t="str">
        <f>IF(OR(AG70="",AG70=0),"",VLOOKUP(AG70,Declaration!$A$4:$E$1003,2,FALSE))</f>
        <v/>
      </c>
      <c r="AI70" s="87" t="str">
        <f>IF(OR(AG70="",AG70=0),"",VLOOKUP(AG70,Declaration!$A$4:$E$1003,3,FALSE))</f>
        <v/>
      </c>
      <c r="AJ70" s="87" t="str">
        <f>IF(AG70="","",Declaration!$G$2)</f>
        <v/>
      </c>
      <c r="AK70" s="87" t="str">
        <f t="shared" si="13"/>
        <v/>
      </c>
    </row>
    <row r="71" spans="1:37" x14ac:dyDescent="0.2">
      <c r="A71" s="87" t="str">
        <f>IF('(Yr 7-8-Girls) RESULTS'!$B75="","",'(Yr 7-8-Girls) RESULTS'!$B75)</f>
        <v/>
      </c>
      <c r="B71" s="87" t="str">
        <f>IF(OR(A71="",A71=0),"",VLOOKUP(A71,Declaration!$A$4:$E$1003,2,FALSE))</f>
        <v/>
      </c>
      <c r="C71" s="87" t="str">
        <f>IF(OR(A71="",A71=0),"",VLOOKUP(A71,Declaration!$A$4:$E$1003,3,FALSE))</f>
        <v/>
      </c>
      <c r="D71" s="87" t="str">
        <f>IF(A71="","",Declaration!$G$2)</f>
        <v/>
      </c>
      <c r="E71" s="90" t="str">
        <f t="shared" si="7"/>
        <v/>
      </c>
      <c r="F71" s="90" t="str">
        <f t="shared" si="8"/>
        <v/>
      </c>
      <c r="G71" s="90" t="str">
        <f>IF('(Yr 7-8-Girls) RESULTS'!$E75="","",'(Yr 7-8-Girls) RESULTS'!$E75)</f>
        <v/>
      </c>
      <c r="I71" s="87" t="str">
        <f>IF('(Yr 7-8-Boys) RESULTS'!$B75="","",'(Yr 7-8-Boys) RESULTS'!$B75)</f>
        <v/>
      </c>
      <c r="J71" s="87" t="str">
        <f>IF(OR(I71="",I71=0),"",VLOOKUP(I71,Declaration!$A$4:$E$1003,2,FALSE))</f>
        <v/>
      </c>
      <c r="K71" s="87" t="str">
        <f>IF(OR(I71="",I71=0),"",VLOOKUP(I71,Declaration!$A$4:$E$1003,3,FALSE))</f>
        <v/>
      </c>
      <c r="L71" s="87" t="str">
        <f>IF(I71="","",Declaration!$G$2)</f>
        <v/>
      </c>
      <c r="M71" s="87" t="str">
        <f t="shared" si="9"/>
        <v/>
      </c>
      <c r="O71" s="87" t="str">
        <f>IF('(Yr 9-10-Girls) RESULTS'!$B75="","",'(Yr 9-10-Girls) RESULTS'!$B75)</f>
        <v/>
      </c>
      <c r="P71" s="87" t="str">
        <f>IF(OR(O71="",O71=0),"",VLOOKUP(O71,Declaration!$A$4:$E$1003,2,FALSE))</f>
        <v/>
      </c>
      <c r="Q71" s="87" t="str">
        <f>IF(OR(O71="",O71=0),"",VLOOKUP(O71,Declaration!$A$4:$E$1003,3,FALSE))</f>
        <v/>
      </c>
      <c r="R71" s="87" t="str">
        <f>IF(O71="","",Declaration!$G$2)</f>
        <v/>
      </c>
      <c r="S71" s="87" t="str">
        <f t="shared" si="10"/>
        <v/>
      </c>
      <c r="U71" s="87" t="str">
        <f>IF('(Yr 9-10-Boys) RESULTS'!$B75="","",'(Yr 9-10-Boys) RESULTS'!$B75)</f>
        <v/>
      </c>
      <c r="V71" s="87" t="str">
        <f>IF(OR(U71="",U71=0),"",VLOOKUP(U71,Declaration!$A$4:$E$1003,2,FALSE))</f>
        <v/>
      </c>
      <c r="W71" s="87" t="str">
        <f>IF(OR(U71="",U71=0),"",VLOOKUP(U71,Declaration!$A$4:$E$1003,3,FALSE))</f>
        <v/>
      </c>
      <c r="X71" s="87" t="str">
        <f>IF(U71="","",Declaration!$G$2)</f>
        <v/>
      </c>
      <c r="Y71" s="87" t="str">
        <f t="shared" si="11"/>
        <v/>
      </c>
      <c r="AA71" s="87" t="str">
        <f>IF('(Yr 11-14 Girls) RESULTS'!$B75="","",'(Yr 11-14 Girls) RESULTS'!$B75)</f>
        <v/>
      </c>
      <c r="AB71" s="87" t="str">
        <f>IF(OR(AA71="",AA71=0),"",VLOOKUP(AA71,Declaration!$A$4:$E$1003,2,FALSE))</f>
        <v/>
      </c>
      <c r="AC71" s="87" t="str">
        <f>IF(OR(AA71="",AA71=0),"",VLOOKUP(AA71,Declaration!$A$4:$E$1003,3,FALSE))</f>
        <v/>
      </c>
      <c r="AD71" s="87" t="str">
        <f>IF(AA71="","",Declaration!$G$2)</f>
        <v/>
      </c>
      <c r="AE71" s="87" t="str">
        <f t="shared" si="12"/>
        <v/>
      </c>
      <c r="AG71" s="87" t="str">
        <f>IF('(Yr 11-14 Boys) RESULTS'!$B75="","",'(Yr 11-14 Boys) RESULTS'!$B75)</f>
        <v/>
      </c>
      <c r="AH71" s="87" t="str">
        <f>IF(OR(AG71="",AG71=0),"",VLOOKUP(AG71,Declaration!$A$4:$E$1003,2,FALSE))</f>
        <v/>
      </c>
      <c r="AI71" s="87" t="str">
        <f>IF(OR(AG71="",AG71=0),"",VLOOKUP(AG71,Declaration!$A$4:$E$1003,3,FALSE))</f>
        <v/>
      </c>
      <c r="AJ71" s="87" t="str">
        <f>IF(AG71="","",Declaration!$G$2)</f>
        <v/>
      </c>
      <c r="AK71" s="87" t="str">
        <f t="shared" si="13"/>
        <v/>
      </c>
    </row>
    <row r="72" spans="1:37" x14ac:dyDescent="0.2">
      <c r="A72" s="87" t="str">
        <f>IF('(Yr 7-8-Girls) RESULTS'!$B76="","",'(Yr 7-8-Girls) RESULTS'!$B76)</f>
        <v/>
      </c>
      <c r="B72" s="87" t="str">
        <f>IF(OR(A72="",A72=0),"",VLOOKUP(A72,Declaration!$A$4:$E$1003,2,FALSE))</f>
        <v/>
      </c>
      <c r="C72" s="87" t="str">
        <f>IF(OR(A72="",A72=0),"",VLOOKUP(A72,Declaration!$A$4:$E$1003,3,FALSE))</f>
        <v/>
      </c>
      <c r="D72" s="87" t="str">
        <f>IF(A72="","",Declaration!$G$2)</f>
        <v/>
      </c>
      <c r="E72" s="90" t="str">
        <f t="shared" si="7"/>
        <v/>
      </c>
      <c r="F72" s="90" t="str">
        <f t="shared" si="8"/>
        <v/>
      </c>
      <c r="G72" s="90" t="str">
        <f>IF('(Yr 7-8-Girls) RESULTS'!$E76="","",'(Yr 7-8-Girls) RESULTS'!$E76)</f>
        <v/>
      </c>
      <c r="I72" s="87" t="str">
        <f>IF('(Yr 7-8-Boys) RESULTS'!$B76="","",'(Yr 7-8-Boys) RESULTS'!$B76)</f>
        <v/>
      </c>
      <c r="J72" s="87" t="str">
        <f>IF(OR(I72="",I72=0),"",VLOOKUP(I72,Declaration!$A$4:$E$1003,2,FALSE))</f>
        <v/>
      </c>
      <c r="K72" s="87" t="str">
        <f>IF(OR(I72="",I72=0),"",VLOOKUP(I72,Declaration!$A$4:$E$1003,3,FALSE))</f>
        <v/>
      </c>
      <c r="L72" s="87" t="str">
        <f>IF(I72="","",Declaration!$G$2)</f>
        <v/>
      </c>
      <c r="M72" s="87" t="str">
        <f t="shared" si="9"/>
        <v/>
      </c>
      <c r="O72" s="87" t="str">
        <f>IF('(Yr 9-10-Girls) RESULTS'!$B76="","",'(Yr 9-10-Girls) RESULTS'!$B76)</f>
        <v/>
      </c>
      <c r="P72" s="87" t="str">
        <f>IF(OR(O72="",O72=0),"",VLOOKUP(O72,Declaration!$A$4:$E$1003,2,FALSE))</f>
        <v/>
      </c>
      <c r="Q72" s="87" t="str">
        <f>IF(OR(O72="",O72=0),"",VLOOKUP(O72,Declaration!$A$4:$E$1003,3,FALSE))</f>
        <v/>
      </c>
      <c r="R72" s="87" t="str">
        <f>IF(O72="","",Declaration!$G$2)</f>
        <v/>
      </c>
      <c r="S72" s="87" t="str">
        <f t="shared" si="10"/>
        <v/>
      </c>
      <c r="U72" s="87" t="str">
        <f>IF('(Yr 9-10-Boys) RESULTS'!$B76="","",'(Yr 9-10-Boys) RESULTS'!$B76)</f>
        <v/>
      </c>
      <c r="V72" s="87" t="str">
        <f>IF(OR(U72="",U72=0),"",VLOOKUP(U72,Declaration!$A$4:$E$1003,2,FALSE))</f>
        <v/>
      </c>
      <c r="W72" s="87" t="str">
        <f>IF(OR(U72="",U72=0),"",VLOOKUP(U72,Declaration!$A$4:$E$1003,3,FALSE))</f>
        <v/>
      </c>
      <c r="X72" s="87" t="str">
        <f>IF(U72="","",Declaration!$G$2)</f>
        <v/>
      </c>
      <c r="Y72" s="87" t="str">
        <f t="shared" si="11"/>
        <v/>
      </c>
      <c r="AA72" s="87" t="str">
        <f>IF('(Yr 11-14 Girls) RESULTS'!$B76="","",'(Yr 11-14 Girls) RESULTS'!$B76)</f>
        <v/>
      </c>
      <c r="AB72" s="87" t="str">
        <f>IF(OR(AA72="",AA72=0),"",VLOOKUP(AA72,Declaration!$A$4:$E$1003,2,FALSE))</f>
        <v/>
      </c>
      <c r="AC72" s="87" t="str">
        <f>IF(OR(AA72="",AA72=0),"",VLOOKUP(AA72,Declaration!$A$4:$E$1003,3,FALSE))</f>
        <v/>
      </c>
      <c r="AD72" s="87" t="str">
        <f>IF(AA72="","",Declaration!$G$2)</f>
        <v/>
      </c>
      <c r="AE72" s="87" t="str">
        <f t="shared" si="12"/>
        <v/>
      </c>
      <c r="AG72" s="87" t="str">
        <f>IF('(Yr 11-14 Boys) RESULTS'!$B76="","",'(Yr 11-14 Boys) RESULTS'!$B76)</f>
        <v/>
      </c>
      <c r="AH72" s="87" t="str">
        <f>IF(OR(AG72="",AG72=0),"",VLOOKUP(AG72,Declaration!$A$4:$E$1003,2,FALSE))</f>
        <v/>
      </c>
      <c r="AI72" s="87" t="str">
        <f>IF(OR(AG72="",AG72=0),"",VLOOKUP(AG72,Declaration!$A$4:$E$1003,3,FALSE))</f>
        <v/>
      </c>
      <c r="AJ72" s="87" t="str">
        <f>IF(AG72="","",Declaration!$G$2)</f>
        <v/>
      </c>
      <c r="AK72" s="87" t="str">
        <f t="shared" si="13"/>
        <v/>
      </c>
    </row>
    <row r="73" spans="1:37" x14ac:dyDescent="0.2">
      <c r="A73" s="87" t="str">
        <f>IF('(Yr 7-8-Girls) RESULTS'!$B77="","",'(Yr 7-8-Girls) RESULTS'!$B77)</f>
        <v/>
      </c>
      <c r="B73" s="87" t="str">
        <f>IF(OR(A73="",A73=0),"",VLOOKUP(A73,Declaration!$A$4:$E$1003,2,FALSE))</f>
        <v/>
      </c>
      <c r="C73" s="87" t="str">
        <f>IF(OR(A73="",A73=0),"",VLOOKUP(A73,Declaration!$A$4:$E$1003,3,FALSE))</f>
        <v/>
      </c>
      <c r="D73" s="87" t="str">
        <f>IF(A73="","",Declaration!$G$2)</f>
        <v/>
      </c>
      <c r="E73" s="90" t="str">
        <f t="shared" si="7"/>
        <v/>
      </c>
      <c r="F73" s="90" t="str">
        <f t="shared" si="8"/>
        <v/>
      </c>
      <c r="G73" s="90" t="str">
        <f>IF('(Yr 7-8-Girls) RESULTS'!$E77="","",'(Yr 7-8-Girls) RESULTS'!$E77)</f>
        <v/>
      </c>
      <c r="I73" s="87" t="str">
        <f>IF('(Yr 7-8-Boys) RESULTS'!$B77="","",'(Yr 7-8-Boys) RESULTS'!$B77)</f>
        <v/>
      </c>
      <c r="J73" s="87" t="str">
        <f>IF(OR(I73="",I73=0),"",VLOOKUP(I73,Declaration!$A$4:$E$1003,2,FALSE))</f>
        <v/>
      </c>
      <c r="K73" s="87" t="str">
        <f>IF(OR(I73="",I73=0),"",VLOOKUP(I73,Declaration!$A$4:$E$1003,3,FALSE))</f>
        <v/>
      </c>
      <c r="L73" s="87" t="str">
        <f>IF(I73="","",Declaration!$G$2)</f>
        <v/>
      </c>
      <c r="M73" s="87" t="str">
        <f t="shared" si="9"/>
        <v/>
      </c>
      <c r="O73" s="87" t="str">
        <f>IF('(Yr 9-10-Girls) RESULTS'!$B77="","",'(Yr 9-10-Girls) RESULTS'!$B77)</f>
        <v/>
      </c>
      <c r="P73" s="87" t="str">
        <f>IF(OR(O73="",O73=0),"",VLOOKUP(O73,Declaration!$A$4:$E$1003,2,FALSE))</f>
        <v/>
      </c>
      <c r="Q73" s="87" t="str">
        <f>IF(OR(O73="",O73=0),"",VLOOKUP(O73,Declaration!$A$4:$E$1003,3,FALSE))</f>
        <v/>
      </c>
      <c r="R73" s="87" t="str">
        <f>IF(O73="","",Declaration!$G$2)</f>
        <v/>
      </c>
      <c r="S73" s="87" t="str">
        <f t="shared" si="10"/>
        <v/>
      </c>
      <c r="U73" s="87" t="str">
        <f>IF('(Yr 9-10-Boys) RESULTS'!$B77="","",'(Yr 9-10-Boys) RESULTS'!$B77)</f>
        <v/>
      </c>
      <c r="V73" s="87" t="str">
        <f>IF(OR(U73="",U73=0),"",VLOOKUP(U73,Declaration!$A$4:$E$1003,2,FALSE))</f>
        <v/>
      </c>
      <c r="W73" s="87" t="str">
        <f>IF(OR(U73="",U73=0),"",VLOOKUP(U73,Declaration!$A$4:$E$1003,3,FALSE))</f>
        <v/>
      </c>
      <c r="X73" s="87" t="str">
        <f>IF(U73="","",Declaration!$G$2)</f>
        <v/>
      </c>
      <c r="Y73" s="87" t="str">
        <f t="shared" si="11"/>
        <v/>
      </c>
      <c r="AA73" s="87" t="str">
        <f>IF('(Yr 11-14 Girls) RESULTS'!$B77="","",'(Yr 11-14 Girls) RESULTS'!$B77)</f>
        <v/>
      </c>
      <c r="AB73" s="87" t="str">
        <f>IF(OR(AA73="",AA73=0),"",VLOOKUP(AA73,Declaration!$A$4:$E$1003,2,FALSE))</f>
        <v/>
      </c>
      <c r="AC73" s="87" t="str">
        <f>IF(OR(AA73="",AA73=0),"",VLOOKUP(AA73,Declaration!$A$4:$E$1003,3,FALSE))</f>
        <v/>
      </c>
      <c r="AD73" s="87" t="str">
        <f>IF(AA73="","",Declaration!$G$2)</f>
        <v/>
      </c>
      <c r="AE73" s="87" t="str">
        <f t="shared" si="12"/>
        <v/>
      </c>
      <c r="AG73" s="87" t="str">
        <f>IF('(Yr 11-14 Boys) RESULTS'!$B77="","",'(Yr 11-14 Boys) RESULTS'!$B77)</f>
        <v/>
      </c>
      <c r="AH73" s="87" t="str">
        <f>IF(OR(AG73="",AG73=0),"",VLOOKUP(AG73,Declaration!$A$4:$E$1003,2,FALSE))</f>
        <v/>
      </c>
      <c r="AI73" s="87" t="str">
        <f>IF(OR(AG73="",AG73=0),"",VLOOKUP(AG73,Declaration!$A$4:$E$1003,3,FALSE))</f>
        <v/>
      </c>
      <c r="AJ73" s="87" t="str">
        <f>IF(AG73="","",Declaration!$G$2)</f>
        <v/>
      </c>
      <c r="AK73" s="87" t="str">
        <f t="shared" si="13"/>
        <v/>
      </c>
    </row>
    <row r="74" spans="1:37" x14ac:dyDescent="0.2">
      <c r="A74" s="87" t="str">
        <f>IF('(Yr 7-8-Girls) RESULTS'!$B78="","",'(Yr 7-8-Girls) RESULTS'!$B78)</f>
        <v/>
      </c>
      <c r="B74" s="87" t="str">
        <f>IF(OR(A74="",A74=0),"",VLOOKUP(A74,Declaration!$A$4:$E$1003,2,FALSE))</f>
        <v/>
      </c>
      <c r="C74" s="87" t="str">
        <f>IF(OR(A74="",A74=0),"",VLOOKUP(A74,Declaration!$A$4:$E$1003,3,FALSE))</f>
        <v/>
      </c>
      <c r="D74" s="87" t="str">
        <f>IF(A74="","",Declaration!$G$2)</f>
        <v/>
      </c>
      <c r="E74" s="90" t="str">
        <f t="shared" si="7"/>
        <v/>
      </c>
      <c r="F74" s="90" t="str">
        <f t="shared" si="8"/>
        <v/>
      </c>
      <c r="G74" s="90" t="str">
        <f>IF('(Yr 7-8-Girls) RESULTS'!$E78="","",'(Yr 7-8-Girls) RESULTS'!$E78)</f>
        <v/>
      </c>
      <c r="I74" s="87" t="str">
        <f>IF('(Yr 7-8-Boys) RESULTS'!$B78="","",'(Yr 7-8-Boys) RESULTS'!$B78)</f>
        <v/>
      </c>
      <c r="J74" s="87" t="str">
        <f>IF(OR(I74="",I74=0),"",VLOOKUP(I74,Declaration!$A$4:$E$1003,2,FALSE))</f>
        <v/>
      </c>
      <c r="K74" s="87" t="str">
        <f>IF(OR(I74="",I74=0),"",VLOOKUP(I74,Declaration!$A$4:$E$1003,3,FALSE))</f>
        <v/>
      </c>
      <c r="L74" s="87" t="str">
        <f>IF(I74="","",Declaration!$G$2)</f>
        <v/>
      </c>
      <c r="M74" s="87" t="str">
        <f t="shared" si="9"/>
        <v/>
      </c>
      <c r="O74" s="87" t="str">
        <f>IF('(Yr 9-10-Girls) RESULTS'!$B78="","",'(Yr 9-10-Girls) RESULTS'!$B78)</f>
        <v/>
      </c>
      <c r="P74" s="87" t="str">
        <f>IF(OR(O74="",O74=0),"",VLOOKUP(O74,Declaration!$A$4:$E$1003,2,FALSE))</f>
        <v/>
      </c>
      <c r="Q74" s="87" t="str">
        <f>IF(OR(O74="",O74=0),"",VLOOKUP(O74,Declaration!$A$4:$E$1003,3,FALSE))</f>
        <v/>
      </c>
      <c r="R74" s="87" t="str">
        <f>IF(O74="","",Declaration!$G$2)</f>
        <v/>
      </c>
      <c r="S74" s="87" t="str">
        <f t="shared" si="10"/>
        <v/>
      </c>
      <c r="U74" s="87" t="str">
        <f>IF('(Yr 9-10-Boys) RESULTS'!$B78="","",'(Yr 9-10-Boys) RESULTS'!$B78)</f>
        <v/>
      </c>
      <c r="V74" s="87" t="str">
        <f>IF(OR(U74="",U74=0),"",VLOOKUP(U74,Declaration!$A$4:$E$1003,2,FALSE))</f>
        <v/>
      </c>
      <c r="W74" s="87" t="str">
        <f>IF(OR(U74="",U74=0),"",VLOOKUP(U74,Declaration!$A$4:$E$1003,3,FALSE))</f>
        <v/>
      </c>
      <c r="X74" s="87" t="str">
        <f>IF(U74="","",Declaration!$G$2)</f>
        <v/>
      </c>
      <c r="Y74" s="87" t="str">
        <f t="shared" si="11"/>
        <v/>
      </c>
      <c r="AA74" s="87" t="str">
        <f>IF('(Yr 11-14 Girls) RESULTS'!$B78="","",'(Yr 11-14 Girls) RESULTS'!$B78)</f>
        <v/>
      </c>
      <c r="AB74" s="87" t="str">
        <f>IF(OR(AA74="",AA74=0),"",VLOOKUP(AA74,Declaration!$A$4:$E$1003,2,FALSE))</f>
        <v/>
      </c>
      <c r="AC74" s="87" t="str">
        <f>IF(OR(AA74="",AA74=0),"",VLOOKUP(AA74,Declaration!$A$4:$E$1003,3,FALSE))</f>
        <v/>
      </c>
      <c r="AD74" s="87" t="str">
        <f>IF(AA74="","",Declaration!$G$2)</f>
        <v/>
      </c>
      <c r="AE74" s="87" t="str">
        <f t="shared" si="12"/>
        <v/>
      </c>
      <c r="AG74" s="87" t="str">
        <f>IF('(Yr 11-14 Boys) RESULTS'!$B78="","",'(Yr 11-14 Boys) RESULTS'!$B78)</f>
        <v/>
      </c>
      <c r="AH74" s="87" t="str">
        <f>IF(OR(AG74="",AG74=0),"",VLOOKUP(AG74,Declaration!$A$4:$E$1003,2,FALSE))</f>
        <v/>
      </c>
      <c r="AI74" s="87" t="str">
        <f>IF(OR(AG74="",AG74=0),"",VLOOKUP(AG74,Declaration!$A$4:$E$1003,3,FALSE))</f>
        <v/>
      </c>
      <c r="AJ74" s="87" t="str">
        <f>IF(AG74="","",Declaration!$G$2)</f>
        <v/>
      </c>
      <c r="AK74" s="87" t="str">
        <f t="shared" si="13"/>
        <v/>
      </c>
    </row>
    <row r="75" spans="1:37" x14ac:dyDescent="0.2">
      <c r="A75" s="87" t="str">
        <f>IF('(Yr 7-8-Girls) RESULTS'!$B79="","",'(Yr 7-8-Girls) RESULTS'!$B79)</f>
        <v/>
      </c>
      <c r="B75" s="87" t="str">
        <f>IF(OR(A75="",A75=0),"",VLOOKUP(A75,Declaration!$A$4:$E$1003,2,FALSE))</f>
        <v/>
      </c>
      <c r="C75" s="87" t="str">
        <f>IF(OR(A75="",A75=0),"",VLOOKUP(A75,Declaration!$A$4:$E$1003,3,FALSE))</f>
        <v/>
      </c>
      <c r="D75" s="87" t="str">
        <f>IF(A75="","",Declaration!$G$2)</f>
        <v/>
      </c>
      <c r="E75" s="90" t="str">
        <f t="shared" si="7"/>
        <v/>
      </c>
      <c r="F75" s="90" t="str">
        <f t="shared" si="8"/>
        <v/>
      </c>
      <c r="G75" s="90" t="str">
        <f>IF('(Yr 7-8-Girls) RESULTS'!$E79="","",'(Yr 7-8-Girls) RESULTS'!$E79)</f>
        <v/>
      </c>
      <c r="I75" s="87" t="str">
        <f>IF('(Yr 7-8-Boys) RESULTS'!$B79="","",'(Yr 7-8-Boys) RESULTS'!$B79)</f>
        <v/>
      </c>
      <c r="J75" s="87" t="str">
        <f>IF(OR(I75="",I75=0),"",VLOOKUP(I75,Declaration!$A$4:$E$1003,2,FALSE))</f>
        <v/>
      </c>
      <c r="K75" s="87" t="str">
        <f>IF(OR(I75="",I75=0),"",VLOOKUP(I75,Declaration!$A$4:$E$1003,3,FALSE))</f>
        <v/>
      </c>
      <c r="L75" s="87" t="str">
        <f>IF(I75="","",Declaration!$G$2)</f>
        <v/>
      </c>
      <c r="M75" s="87" t="str">
        <f t="shared" si="9"/>
        <v/>
      </c>
      <c r="O75" s="87" t="str">
        <f>IF('(Yr 9-10-Girls) RESULTS'!$B79="","",'(Yr 9-10-Girls) RESULTS'!$B79)</f>
        <v/>
      </c>
      <c r="P75" s="87" t="str">
        <f>IF(OR(O75="",O75=0),"",VLOOKUP(O75,Declaration!$A$4:$E$1003,2,FALSE))</f>
        <v/>
      </c>
      <c r="Q75" s="87" t="str">
        <f>IF(OR(O75="",O75=0),"",VLOOKUP(O75,Declaration!$A$4:$E$1003,3,FALSE))</f>
        <v/>
      </c>
      <c r="R75" s="87" t="str">
        <f>IF(O75="","",Declaration!$G$2)</f>
        <v/>
      </c>
      <c r="S75" s="87" t="str">
        <f t="shared" si="10"/>
        <v/>
      </c>
      <c r="U75" s="87" t="str">
        <f>IF('(Yr 9-10-Boys) RESULTS'!$B79="","",'(Yr 9-10-Boys) RESULTS'!$B79)</f>
        <v/>
      </c>
      <c r="V75" s="87" t="str">
        <f>IF(OR(U75="",U75=0),"",VLOOKUP(U75,Declaration!$A$4:$E$1003,2,FALSE))</f>
        <v/>
      </c>
      <c r="W75" s="87" t="str">
        <f>IF(OR(U75="",U75=0),"",VLOOKUP(U75,Declaration!$A$4:$E$1003,3,FALSE))</f>
        <v/>
      </c>
      <c r="X75" s="87" t="str">
        <f>IF(U75="","",Declaration!$G$2)</f>
        <v/>
      </c>
      <c r="Y75" s="87" t="str">
        <f t="shared" si="11"/>
        <v/>
      </c>
      <c r="AA75" s="87" t="str">
        <f>IF('(Yr 11-14 Girls) RESULTS'!$B79="","",'(Yr 11-14 Girls) RESULTS'!$B79)</f>
        <v/>
      </c>
      <c r="AB75" s="87" t="str">
        <f>IF(OR(AA75="",AA75=0),"",VLOOKUP(AA75,Declaration!$A$4:$E$1003,2,FALSE))</f>
        <v/>
      </c>
      <c r="AC75" s="87" t="str">
        <f>IF(OR(AA75="",AA75=0),"",VLOOKUP(AA75,Declaration!$A$4:$E$1003,3,FALSE))</f>
        <v/>
      </c>
      <c r="AD75" s="87" t="str">
        <f>IF(AA75="","",Declaration!$G$2)</f>
        <v/>
      </c>
      <c r="AE75" s="87" t="str">
        <f t="shared" si="12"/>
        <v/>
      </c>
      <c r="AG75" s="87" t="str">
        <f>IF('(Yr 11-14 Boys) RESULTS'!$B79="","",'(Yr 11-14 Boys) RESULTS'!$B79)</f>
        <v/>
      </c>
      <c r="AH75" s="87" t="str">
        <f>IF(OR(AG75="",AG75=0),"",VLOOKUP(AG75,Declaration!$A$4:$E$1003,2,FALSE))</f>
        <v/>
      </c>
      <c r="AI75" s="87" t="str">
        <f>IF(OR(AG75="",AG75=0),"",VLOOKUP(AG75,Declaration!$A$4:$E$1003,3,FALSE))</f>
        <v/>
      </c>
      <c r="AJ75" s="87" t="str">
        <f>IF(AG75="","",Declaration!$G$2)</f>
        <v/>
      </c>
      <c r="AK75" s="87" t="str">
        <f t="shared" si="13"/>
        <v/>
      </c>
    </row>
    <row r="76" spans="1:37" x14ac:dyDescent="0.2">
      <c r="A76" s="87" t="str">
        <f>IF('(Yr 7-8-Girls) RESULTS'!$B80="","",'(Yr 7-8-Girls) RESULTS'!$B80)</f>
        <v/>
      </c>
      <c r="B76" s="87" t="str">
        <f>IF(OR(A76="",A76=0),"",VLOOKUP(A76,Declaration!$A$4:$E$1003,2,FALSE))</f>
        <v/>
      </c>
      <c r="C76" s="87" t="str">
        <f>IF(OR(A76="",A76=0),"",VLOOKUP(A76,Declaration!$A$4:$E$1003,3,FALSE))</f>
        <v/>
      </c>
      <c r="D76" s="87" t="str">
        <f>IF(A76="","",Declaration!$G$2)</f>
        <v/>
      </c>
      <c r="E76" s="90" t="str">
        <f t="shared" ref="E76:E139" si="14">IF(A76="","","Y7-Y8G")</f>
        <v/>
      </c>
      <c r="F76" s="90" t="str">
        <f t="shared" ref="F76:F139" si="15">IF(A76="","","U13G")</f>
        <v/>
      </c>
      <c r="G76" s="90" t="str">
        <f>IF('(Yr 7-8-Girls) RESULTS'!$E80="","",'(Yr 7-8-Girls) RESULTS'!$E80)</f>
        <v/>
      </c>
      <c r="I76" s="87" t="str">
        <f>IF('(Yr 7-8-Boys) RESULTS'!$B80="","",'(Yr 7-8-Boys) RESULTS'!$B80)</f>
        <v/>
      </c>
      <c r="J76" s="87" t="str">
        <f>IF(OR(I76="",I76=0),"",VLOOKUP(I76,Declaration!$A$4:$E$1003,2,FALSE))</f>
        <v/>
      </c>
      <c r="K76" s="87" t="str">
        <f>IF(OR(I76="",I76=0),"",VLOOKUP(I76,Declaration!$A$4:$E$1003,3,FALSE))</f>
        <v/>
      </c>
      <c r="L76" s="87" t="str">
        <f>IF(I76="","",Declaration!$G$2)</f>
        <v/>
      </c>
      <c r="M76" s="87" t="str">
        <f t="shared" si="9"/>
        <v/>
      </c>
      <c r="O76" s="87" t="str">
        <f>IF('(Yr 9-10-Girls) RESULTS'!$B80="","",'(Yr 9-10-Girls) RESULTS'!$B80)</f>
        <v/>
      </c>
      <c r="P76" s="87" t="str">
        <f>IF(OR(O76="",O76=0),"",VLOOKUP(O76,Declaration!$A$4:$E$1003,2,FALSE))</f>
        <v/>
      </c>
      <c r="Q76" s="87" t="str">
        <f>IF(OR(O76="",O76=0),"",VLOOKUP(O76,Declaration!$A$4:$E$1003,3,FALSE))</f>
        <v/>
      </c>
      <c r="R76" s="87" t="str">
        <f>IF(O76="","",Declaration!$G$2)</f>
        <v/>
      </c>
      <c r="S76" s="87" t="str">
        <f t="shared" si="10"/>
        <v/>
      </c>
      <c r="U76" s="87" t="str">
        <f>IF('(Yr 9-10-Boys) RESULTS'!$B80="","",'(Yr 9-10-Boys) RESULTS'!$B80)</f>
        <v/>
      </c>
      <c r="V76" s="87" t="str">
        <f>IF(OR(U76="",U76=0),"",VLOOKUP(U76,Declaration!$A$4:$E$1003,2,FALSE))</f>
        <v/>
      </c>
      <c r="W76" s="87" t="str">
        <f>IF(OR(U76="",U76=0),"",VLOOKUP(U76,Declaration!$A$4:$E$1003,3,FALSE))</f>
        <v/>
      </c>
      <c r="X76" s="87" t="str">
        <f>IF(U76="","",Declaration!$G$2)</f>
        <v/>
      </c>
      <c r="Y76" s="87" t="str">
        <f t="shared" si="11"/>
        <v/>
      </c>
      <c r="AA76" s="87" t="str">
        <f>IF('(Yr 11-14 Girls) RESULTS'!$B80="","",'(Yr 11-14 Girls) RESULTS'!$B80)</f>
        <v/>
      </c>
      <c r="AB76" s="87" t="str">
        <f>IF(OR(AA76="",AA76=0),"",VLOOKUP(AA76,Declaration!$A$4:$E$1003,2,FALSE))</f>
        <v/>
      </c>
      <c r="AC76" s="87" t="str">
        <f>IF(OR(AA76="",AA76=0),"",VLOOKUP(AA76,Declaration!$A$4:$E$1003,3,FALSE))</f>
        <v/>
      </c>
      <c r="AD76" s="87" t="str">
        <f>IF(AA76="","",Declaration!$G$2)</f>
        <v/>
      </c>
      <c r="AE76" s="87" t="str">
        <f t="shared" si="12"/>
        <v/>
      </c>
      <c r="AG76" s="87" t="str">
        <f>IF('(Yr 11-14 Boys) RESULTS'!$B80="","",'(Yr 11-14 Boys) RESULTS'!$B80)</f>
        <v/>
      </c>
      <c r="AH76" s="87" t="str">
        <f>IF(OR(AG76="",AG76=0),"",VLOOKUP(AG76,Declaration!$A$4:$E$1003,2,FALSE))</f>
        <v/>
      </c>
      <c r="AI76" s="87" t="str">
        <f>IF(OR(AG76="",AG76=0),"",VLOOKUP(AG76,Declaration!$A$4:$E$1003,3,FALSE))</f>
        <v/>
      </c>
      <c r="AJ76" s="87" t="str">
        <f>IF(AG76="","",Declaration!$G$2)</f>
        <v/>
      </c>
      <c r="AK76" s="87" t="str">
        <f t="shared" si="13"/>
        <v/>
      </c>
    </row>
    <row r="77" spans="1:37" x14ac:dyDescent="0.2">
      <c r="A77" s="87" t="str">
        <f>IF('(Yr 7-8-Girls) RESULTS'!$B81="","",'(Yr 7-8-Girls) RESULTS'!$B81)</f>
        <v/>
      </c>
      <c r="B77" s="87" t="str">
        <f>IF(OR(A77="",A77=0),"",VLOOKUP(A77,Declaration!$A$4:$E$1003,2,FALSE))</f>
        <v/>
      </c>
      <c r="C77" s="87" t="str">
        <f>IF(OR(A77="",A77=0),"",VLOOKUP(A77,Declaration!$A$4:$E$1003,3,FALSE))</f>
        <v/>
      </c>
      <c r="D77" s="87" t="str">
        <f>IF(A77="","",Declaration!$G$2)</f>
        <v/>
      </c>
      <c r="E77" s="90" t="str">
        <f t="shared" si="14"/>
        <v/>
      </c>
      <c r="F77" s="90" t="str">
        <f t="shared" si="15"/>
        <v/>
      </c>
      <c r="G77" s="90" t="str">
        <f>IF('(Yr 7-8-Girls) RESULTS'!$E81="","",'(Yr 7-8-Girls) RESULTS'!$E81)</f>
        <v/>
      </c>
      <c r="I77" s="87" t="str">
        <f>IF('(Yr 7-8-Boys) RESULTS'!$B81="","",'(Yr 7-8-Boys) RESULTS'!$B81)</f>
        <v/>
      </c>
      <c r="J77" s="87" t="str">
        <f>IF(OR(I77="",I77=0),"",VLOOKUP(I77,Declaration!$A$4:$E$1003,2,FALSE))</f>
        <v/>
      </c>
      <c r="K77" s="87" t="str">
        <f>IF(OR(I77="",I77=0),"",VLOOKUP(I77,Declaration!$A$4:$E$1003,3,FALSE))</f>
        <v/>
      </c>
      <c r="L77" s="87" t="str">
        <f>IF(I77="","",Declaration!$G$2)</f>
        <v/>
      </c>
      <c r="M77" s="87" t="str">
        <f t="shared" si="9"/>
        <v/>
      </c>
      <c r="O77" s="87" t="str">
        <f>IF('(Yr 9-10-Girls) RESULTS'!$B81="","",'(Yr 9-10-Girls) RESULTS'!$B81)</f>
        <v/>
      </c>
      <c r="P77" s="87" t="str">
        <f>IF(OR(O77="",O77=0),"",VLOOKUP(O77,Declaration!$A$4:$E$1003,2,FALSE))</f>
        <v/>
      </c>
      <c r="Q77" s="87" t="str">
        <f>IF(OR(O77="",O77=0),"",VLOOKUP(O77,Declaration!$A$4:$E$1003,3,FALSE))</f>
        <v/>
      </c>
      <c r="R77" s="87" t="str">
        <f>IF(O77="","",Declaration!$G$2)</f>
        <v/>
      </c>
      <c r="S77" s="87" t="str">
        <f t="shared" si="10"/>
        <v/>
      </c>
      <c r="U77" s="87" t="str">
        <f>IF('(Yr 9-10-Boys) RESULTS'!$B81="","",'(Yr 9-10-Boys) RESULTS'!$B81)</f>
        <v/>
      </c>
      <c r="V77" s="87" t="str">
        <f>IF(OR(U77="",U77=0),"",VLOOKUP(U77,Declaration!$A$4:$E$1003,2,FALSE))</f>
        <v/>
      </c>
      <c r="W77" s="87" t="str">
        <f>IF(OR(U77="",U77=0),"",VLOOKUP(U77,Declaration!$A$4:$E$1003,3,FALSE))</f>
        <v/>
      </c>
      <c r="X77" s="87" t="str">
        <f>IF(U77="","",Declaration!$G$2)</f>
        <v/>
      </c>
      <c r="Y77" s="87" t="str">
        <f t="shared" si="11"/>
        <v/>
      </c>
      <c r="AA77" s="87" t="str">
        <f>IF('(Yr 11-14 Girls) RESULTS'!$B81="","",'(Yr 11-14 Girls) RESULTS'!$B81)</f>
        <v/>
      </c>
      <c r="AB77" s="87" t="str">
        <f>IF(OR(AA77="",AA77=0),"",VLOOKUP(AA77,Declaration!$A$4:$E$1003,2,FALSE))</f>
        <v/>
      </c>
      <c r="AC77" s="87" t="str">
        <f>IF(OR(AA77="",AA77=0),"",VLOOKUP(AA77,Declaration!$A$4:$E$1003,3,FALSE))</f>
        <v/>
      </c>
      <c r="AD77" s="87" t="str">
        <f>IF(AA77="","",Declaration!$G$2)</f>
        <v/>
      </c>
      <c r="AE77" s="87" t="str">
        <f t="shared" si="12"/>
        <v/>
      </c>
      <c r="AG77" s="87" t="str">
        <f>IF('(Yr 11-14 Boys) RESULTS'!$B81="","",'(Yr 11-14 Boys) RESULTS'!$B81)</f>
        <v/>
      </c>
      <c r="AH77" s="87" t="str">
        <f>IF(OR(AG77="",AG77=0),"",VLOOKUP(AG77,Declaration!$A$4:$E$1003,2,FALSE))</f>
        <v/>
      </c>
      <c r="AI77" s="87" t="str">
        <f>IF(OR(AG77="",AG77=0),"",VLOOKUP(AG77,Declaration!$A$4:$E$1003,3,FALSE))</f>
        <v/>
      </c>
      <c r="AJ77" s="87" t="str">
        <f>IF(AG77="","",Declaration!$G$2)</f>
        <v/>
      </c>
      <c r="AK77" s="87" t="str">
        <f t="shared" si="13"/>
        <v/>
      </c>
    </row>
    <row r="78" spans="1:37" x14ac:dyDescent="0.2">
      <c r="A78" s="87" t="str">
        <f>IF('(Yr 7-8-Girls) RESULTS'!$B82="","",'(Yr 7-8-Girls) RESULTS'!$B82)</f>
        <v/>
      </c>
      <c r="B78" s="87" t="str">
        <f>IF(OR(A78="",A78=0),"",VLOOKUP(A78,Declaration!$A$4:$E$1003,2,FALSE))</f>
        <v/>
      </c>
      <c r="C78" s="87" t="str">
        <f>IF(OR(A78="",A78=0),"",VLOOKUP(A78,Declaration!$A$4:$E$1003,3,FALSE))</f>
        <v/>
      </c>
      <c r="D78" s="87" t="str">
        <f>IF(A78="","",Declaration!$G$2)</f>
        <v/>
      </c>
      <c r="E78" s="90" t="str">
        <f t="shared" si="14"/>
        <v/>
      </c>
      <c r="F78" s="90" t="str">
        <f t="shared" si="15"/>
        <v/>
      </c>
      <c r="G78" s="90" t="str">
        <f>IF('(Yr 7-8-Girls) RESULTS'!$E82="","",'(Yr 7-8-Girls) RESULTS'!$E82)</f>
        <v/>
      </c>
      <c r="I78" s="87" t="str">
        <f>IF('(Yr 7-8-Boys) RESULTS'!$B82="","",'(Yr 7-8-Boys) RESULTS'!$B82)</f>
        <v/>
      </c>
      <c r="J78" s="87" t="str">
        <f>IF(OR(I78="",I78=0),"",VLOOKUP(I78,Declaration!$A$4:$E$1003,2,FALSE))</f>
        <v/>
      </c>
      <c r="K78" s="87" t="str">
        <f>IF(OR(I78="",I78=0),"",VLOOKUP(I78,Declaration!$A$4:$E$1003,3,FALSE))</f>
        <v/>
      </c>
      <c r="L78" s="87" t="str">
        <f>IF(I78="","",Declaration!$G$2)</f>
        <v/>
      </c>
      <c r="M78" s="87" t="str">
        <f t="shared" si="9"/>
        <v/>
      </c>
      <c r="O78" s="87" t="str">
        <f>IF('(Yr 9-10-Girls) RESULTS'!$B82="","",'(Yr 9-10-Girls) RESULTS'!$B82)</f>
        <v/>
      </c>
      <c r="P78" s="87" t="str">
        <f>IF(OR(O78="",O78=0),"",VLOOKUP(O78,Declaration!$A$4:$E$1003,2,FALSE))</f>
        <v/>
      </c>
      <c r="Q78" s="87" t="str">
        <f>IF(OR(O78="",O78=0),"",VLOOKUP(O78,Declaration!$A$4:$E$1003,3,FALSE))</f>
        <v/>
      </c>
      <c r="R78" s="87" t="str">
        <f>IF(O78="","",Declaration!$G$2)</f>
        <v/>
      </c>
      <c r="S78" s="87" t="str">
        <f t="shared" si="10"/>
        <v/>
      </c>
      <c r="U78" s="87" t="str">
        <f>IF('(Yr 9-10-Boys) RESULTS'!$B82="","",'(Yr 9-10-Boys) RESULTS'!$B82)</f>
        <v/>
      </c>
      <c r="V78" s="87" t="str">
        <f>IF(OR(U78="",U78=0),"",VLOOKUP(U78,Declaration!$A$4:$E$1003,2,FALSE))</f>
        <v/>
      </c>
      <c r="W78" s="87" t="str">
        <f>IF(OR(U78="",U78=0),"",VLOOKUP(U78,Declaration!$A$4:$E$1003,3,FALSE))</f>
        <v/>
      </c>
      <c r="X78" s="87" t="str">
        <f>IF(U78="","",Declaration!$G$2)</f>
        <v/>
      </c>
      <c r="Y78" s="87" t="str">
        <f t="shared" si="11"/>
        <v/>
      </c>
      <c r="AA78" s="87" t="str">
        <f>IF('(Yr 11-14 Girls) RESULTS'!$B82="","",'(Yr 11-14 Girls) RESULTS'!$B82)</f>
        <v/>
      </c>
      <c r="AB78" s="87" t="str">
        <f>IF(OR(AA78="",AA78=0),"",VLOOKUP(AA78,Declaration!$A$4:$E$1003,2,FALSE))</f>
        <v/>
      </c>
      <c r="AC78" s="87" t="str">
        <f>IF(OR(AA78="",AA78=0),"",VLOOKUP(AA78,Declaration!$A$4:$E$1003,3,FALSE))</f>
        <v/>
      </c>
      <c r="AD78" s="87" t="str">
        <f>IF(AA78="","",Declaration!$G$2)</f>
        <v/>
      </c>
      <c r="AE78" s="87" t="str">
        <f t="shared" si="12"/>
        <v/>
      </c>
      <c r="AG78" s="87" t="str">
        <f>IF('(Yr 11-14 Boys) RESULTS'!$B82="","",'(Yr 11-14 Boys) RESULTS'!$B82)</f>
        <v/>
      </c>
      <c r="AH78" s="87" t="str">
        <f>IF(OR(AG78="",AG78=0),"",VLOOKUP(AG78,Declaration!$A$4:$E$1003,2,FALSE))</f>
        <v/>
      </c>
      <c r="AI78" s="87" t="str">
        <f>IF(OR(AG78="",AG78=0),"",VLOOKUP(AG78,Declaration!$A$4:$E$1003,3,FALSE))</f>
        <v/>
      </c>
      <c r="AJ78" s="87" t="str">
        <f>IF(AG78="","",Declaration!$G$2)</f>
        <v/>
      </c>
      <c r="AK78" s="87" t="str">
        <f t="shared" si="13"/>
        <v/>
      </c>
    </row>
    <row r="79" spans="1:37" x14ac:dyDescent="0.2">
      <c r="A79" s="87" t="str">
        <f>IF('(Yr 7-8-Girls) RESULTS'!$B83="","",'(Yr 7-8-Girls) RESULTS'!$B83)</f>
        <v/>
      </c>
      <c r="B79" s="87" t="str">
        <f>IF(OR(A79="",A79=0),"",VLOOKUP(A79,Declaration!$A$4:$E$1003,2,FALSE))</f>
        <v/>
      </c>
      <c r="C79" s="87" t="str">
        <f>IF(OR(A79="",A79=0),"",VLOOKUP(A79,Declaration!$A$4:$E$1003,3,FALSE))</f>
        <v/>
      </c>
      <c r="D79" s="87" t="str">
        <f>IF(A79="","",Declaration!$G$2)</f>
        <v/>
      </c>
      <c r="E79" s="90" t="str">
        <f t="shared" si="14"/>
        <v/>
      </c>
      <c r="F79" s="90" t="str">
        <f t="shared" si="15"/>
        <v/>
      </c>
      <c r="G79" s="90" t="str">
        <f>IF('(Yr 7-8-Girls) RESULTS'!$E83="","",'(Yr 7-8-Girls) RESULTS'!$E83)</f>
        <v/>
      </c>
      <c r="I79" s="87" t="str">
        <f>IF('(Yr 7-8-Boys) RESULTS'!$B83="","",'(Yr 7-8-Boys) RESULTS'!$B83)</f>
        <v/>
      </c>
      <c r="J79" s="87" t="str">
        <f>IF(OR(I79="",I79=0),"",VLOOKUP(I79,Declaration!$A$4:$E$1003,2,FALSE))</f>
        <v/>
      </c>
      <c r="K79" s="87" t="str">
        <f>IF(OR(I79="",I79=0),"",VLOOKUP(I79,Declaration!$A$4:$E$1003,3,FALSE))</f>
        <v/>
      </c>
      <c r="L79" s="87" t="str">
        <f>IF(I79="","",Declaration!$G$2)</f>
        <v/>
      </c>
      <c r="M79" s="87" t="str">
        <f t="shared" si="9"/>
        <v/>
      </c>
      <c r="O79" s="87" t="str">
        <f>IF('(Yr 9-10-Girls) RESULTS'!$B83="","",'(Yr 9-10-Girls) RESULTS'!$B83)</f>
        <v/>
      </c>
      <c r="P79" s="87" t="str">
        <f>IF(OR(O79="",O79=0),"",VLOOKUP(O79,Declaration!$A$4:$E$1003,2,FALSE))</f>
        <v/>
      </c>
      <c r="Q79" s="87" t="str">
        <f>IF(OR(O79="",O79=0),"",VLOOKUP(O79,Declaration!$A$4:$E$1003,3,FALSE))</f>
        <v/>
      </c>
      <c r="R79" s="87" t="str">
        <f>IF(O79="","",Declaration!$G$2)</f>
        <v/>
      </c>
      <c r="S79" s="87" t="str">
        <f t="shared" si="10"/>
        <v/>
      </c>
      <c r="U79" s="87" t="str">
        <f>IF('(Yr 9-10-Boys) RESULTS'!$B83="","",'(Yr 9-10-Boys) RESULTS'!$B83)</f>
        <v/>
      </c>
      <c r="V79" s="87" t="str">
        <f>IF(OR(U79="",U79=0),"",VLOOKUP(U79,Declaration!$A$4:$E$1003,2,FALSE))</f>
        <v/>
      </c>
      <c r="W79" s="87" t="str">
        <f>IF(OR(U79="",U79=0),"",VLOOKUP(U79,Declaration!$A$4:$E$1003,3,FALSE))</f>
        <v/>
      </c>
      <c r="X79" s="87" t="str">
        <f>IF(U79="","",Declaration!$G$2)</f>
        <v/>
      </c>
      <c r="Y79" s="87" t="str">
        <f t="shared" si="11"/>
        <v/>
      </c>
      <c r="AA79" s="87" t="str">
        <f>IF('(Yr 11-14 Girls) RESULTS'!$B83="","",'(Yr 11-14 Girls) RESULTS'!$B83)</f>
        <v/>
      </c>
      <c r="AB79" s="87" t="str">
        <f>IF(OR(AA79="",AA79=0),"",VLOOKUP(AA79,Declaration!$A$4:$E$1003,2,FALSE))</f>
        <v/>
      </c>
      <c r="AC79" s="87" t="str">
        <f>IF(OR(AA79="",AA79=0),"",VLOOKUP(AA79,Declaration!$A$4:$E$1003,3,FALSE))</f>
        <v/>
      </c>
      <c r="AD79" s="87" t="str">
        <f>IF(AA79="","",Declaration!$G$2)</f>
        <v/>
      </c>
      <c r="AE79" s="87" t="str">
        <f t="shared" si="12"/>
        <v/>
      </c>
      <c r="AG79" s="87" t="str">
        <f>IF('(Yr 11-14 Boys) RESULTS'!$B83="","",'(Yr 11-14 Boys) RESULTS'!$B83)</f>
        <v/>
      </c>
      <c r="AH79" s="87" t="str">
        <f>IF(OR(AG79="",AG79=0),"",VLOOKUP(AG79,Declaration!$A$4:$E$1003,2,FALSE))</f>
        <v/>
      </c>
      <c r="AI79" s="87" t="str">
        <f>IF(OR(AG79="",AG79=0),"",VLOOKUP(AG79,Declaration!$A$4:$E$1003,3,FALSE))</f>
        <v/>
      </c>
      <c r="AJ79" s="87" t="str">
        <f>IF(AG79="","",Declaration!$G$2)</f>
        <v/>
      </c>
      <c r="AK79" s="87" t="str">
        <f t="shared" si="13"/>
        <v/>
      </c>
    </row>
    <row r="80" spans="1:37" x14ac:dyDescent="0.2">
      <c r="A80" s="87" t="str">
        <f>IF('(Yr 7-8-Girls) RESULTS'!$B84="","",'(Yr 7-8-Girls) RESULTS'!$B84)</f>
        <v/>
      </c>
      <c r="B80" s="87" t="str">
        <f>IF(OR(A80="",A80=0),"",VLOOKUP(A80,Declaration!$A$4:$E$1003,2,FALSE))</f>
        <v/>
      </c>
      <c r="C80" s="87" t="str">
        <f>IF(OR(A80="",A80=0),"",VLOOKUP(A80,Declaration!$A$4:$E$1003,3,FALSE))</f>
        <v/>
      </c>
      <c r="D80" s="87" t="str">
        <f>IF(A80="","",Declaration!$G$2)</f>
        <v/>
      </c>
      <c r="E80" s="90" t="str">
        <f t="shared" si="14"/>
        <v/>
      </c>
      <c r="F80" s="90" t="str">
        <f t="shared" si="15"/>
        <v/>
      </c>
      <c r="G80" s="90" t="str">
        <f>IF('(Yr 7-8-Girls) RESULTS'!$E84="","",'(Yr 7-8-Girls) RESULTS'!$E84)</f>
        <v/>
      </c>
      <c r="I80" s="87" t="str">
        <f>IF('(Yr 7-8-Boys) RESULTS'!$B84="","",'(Yr 7-8-Boys) RESULTS'!$B84)</f>
        <v/>
      </c>
      <c r="J80" s="87" t="str">
        <f>IF(OR(I80="",I80=0),"",VLOOKUP(I80,Declaration!$A$4:$E$1003,2,FALSE))</f>
        <v/>
      </c>
      <c r="K80" s="87" t="str">
        <f>IF(OR(I80="",I80=0),"",VLOOKUP(I80,Declaration!$A$4:$E$1003,3,FALSE))</f>
        <v/>
      </c>
      <c r="L80" s="87" t="str">
        <f>IF(I80="","",Declaration!$G$2)</f>
        <v/>
      </c>
      <c r="M80" s="87" t="str">
        <f t="shared" si="9"/>
        <v/>
      </c>
      <c r="O80" s="87" t="str">
        <f>IF('(Yr 9-10-Girls) RESULTS'!$B84="","",'(Yr 9-10-Girls) RESULTS'!$B84)</f>
        <v/>
      </c>
      <c r="P80" s="87" t="str">
        <f>IF(OR(O80="",O80=0),"",VLOOKUP(O80,Declaration!$A$4:$E$1003,2,FALSE))</f>
        <v/>
      </c>
      <c r="Q80" s="87" t="str">
        <f>IF(OR(O80="",O80=0),"",VLOOKUP(O80,Declaration!$A$4:$E$1003,3,FALSE))</f>
        <v/>
      </c>
      <c r="R80" s="87" t="str">
        <f>IF(O80="","",Declaration!$G$2)</f>
        <v/>
      </c>
      <c r="S80" s="87" t="str">
        <f t="shared" si="10"/>
        <v/>
      </c>
      <c r="U80" s="87" t="str">
        <f>IF('(Yr 9-10-Boys) RESULTS'!$B84="","",'(Yr 9-10-Boys) RESULTS'!$B84)</f>
        <v/>
      </c>
      <c r="V80" s="87" t="str">
        <f>IF(OR(U80="",U80=0),"",VLOOKUP(U80,Declaration!$A$4:$E$1003,2,FALSE))</f>
        <v/>
      </c>
      <c r="W80" s="87" t="str">
        <f>IF(OR(U80="",U80=0),"",VLOOKUP(U80,Declaration!$A$4:$E$1003,3,FALSE))</f>
        <v/>
      </c>
      <c r="X80" s="87" t="str">
        <f>IF(U80="","",Declaration!$G$2)</f>
        <v/>
      </c>
      <c r="Y80" s="87" t="str">
        <f t="shared" si="11"/>
        <v/>
      </c>
      <c r="AA80" s="87" t="str">
        <f>IF('(Yr 11-14 Girls) RESULTS'!$B84="","",'(Yr 11-14 Girls) RESULTS'!$B84)</f>
        <v/>
      </c>
      <c r="AB80" s="87" t="str">
        <f>IF(OR(AA80="",AA80=0),"",VLOOKUP(AA80,Declaration!$A$4:$E$1003,2,FALSE))</f>
        <v/>
      </c>
      <c r="AC80" s="87" t="str">
        <f>IF(OR(AA80="",AA80=0),"",VLOOKUP(AA80,Declaration!$A$4:$E$1003,3,FALSE))</f>
        <v/>
      </c>
      <c r="AD80" s="87" t="str">
        <f>IF(AA80="","",Declaration!$G$2)</f>
        <v/>
      </c>
      <c r="AE80" s="87" t="str">
        <f t="shared" si="12"/>
        <v/>
      </c>
      <c r="AG80" s="87" t="str">
        <f>IF('(Yr 11-14 Boys) RESULTS'!$B84="","",'(Yr 11-14 Boys) RESULTS'!$B84)</f>
        <v/>
      </c>
      <c r="AH80" s="87" t="str">
        <f>IF(OR(AG80="",AG80=0),"",VLOOKUP(AG80,Declaration!$A$4:$E$1003,2,FALSE))</f>
        <v/>
      </c>
      <c r="AI80" s="87" t="str">
        <f>IF(OR(AG80="",AG80=0),"",VLOOKUP(AG80,Declaration!$A$4:$E$1003,3,FALSE))</f>
        <v/>
      </c>
      <c r="AJ80" s="87" t="str">
        <f>IF(AG80="","",Declaration!$G$2)</f>
        <v/>
      </c>
      <c r="AK80" s="87" t="str">
        <f t="shared" si="13"/>
        <v/>
      </c>
    </row>
    <row r="81" spans="1:37" x14ac:dyDescent="0.2">
      <c r="A81" s="87" t="str">
        <f>IF('(Yr 7-8-Girls) RESULTS'!$B85="","",'(Yr 7-8-Girls) RESULTS'!$B85)</f>
        <v/>
      </c>
      <c r="B81" s="87" t="str">
        <f>IF(OR(A81="",A81=0),"",VLOOKUP(A81,Declaration!$A$4:$E$1003,2,FALSE))</f>
        <v/>
      </c>
      <c r="C81" s="87" t="str">
        <f>IF(OR(A81="",A81=0),"",VLOOKUP(A81,Declaration!$A$4:$E$1003,3,FALSE))</f>
        <v/>
      </c>
      <c r="D81" s="87" t="str">
        <f>IF(A81="","",Declaration!$G$2)</f>
        <v/>
      </c>
      <c r="E81" s="90" t="str">
        <f t="shared" si="14"/>
        <v/>
      </c>
      <c r="F81" s="90" t="str">
        <f t="shared" si="15"/>
        <v/>
      </c>
      <c r="G81" s="90" t="str">
        <f>IF('(Yr 7-8-Girls) RESULTS'!$E85="","",'(Yr 7-8-Girls) RESULTS'!$E85)</f>
        <v/>
      </c>
      <c r="I81" s="87" t="str">
        <f>IF('(Yr 7-8-Boys) RESULTS'!$B85="","",'(Yr 7-8-Boys) RESULTS'!$B85)</f>
        <v/>
      </c>
      <c r="J81" s="87" t="str">
        <f>IF(OR(I81="",I81=0),"",VLOOKUP(I81,Declaration!$A$4:$E$1003,2,FALSE))</f>
        <v/>
      </c>
      <c r="K81" s="87" t="str">
        <f>IF(OR(I81="",I81=0),"",VLOOKUP(I81,Declaration!$A$4:$E$1003,3,FALSE))</f>
        <v/>
      </c>
      <c r="L81" s="87" t="str">
        <f>IF(I81="","",Declaration!$G$2)</f>
        <v/>
      </c>
      <c r="M81" s="87" t="str">
        <f t="shared" si="9"/>
        <v/>
      </c>
      <c r="O81" s="87" t="str">
        <f>IF('(Yr 9-10-Girls) RESULTS'!$B85="","",'(Yr 9-10-Girls) RESULTS'!$B85)</f>
        <v/>
      </c>
      <c r="P81" s="87" t="str">
        <f>IF(OR(O81="",O81=0),"",VLOOKUP(O81,Declaration!$A$4:$E$1003,2,FALSE))</f>
        <v/>
      </c>
      <c r="Q81" s="87" t="str">
        <f>IF(OR(O81="",O81=0),"",VLOOKUP(O81,Declaration!$A$4:$E$1003,3,FALSE))</f>
        <v/>
      </c>
      <c r="R81" s="87" t="str">
        <f>IF(O81="","",Declaration!$G$2)</f>
        <v/>
      </c>
      <c r="S81" s="87" t="str">
        <f t="shared" si="10"/>
        <v/>
      </c>
      <c r="U81" s="87" t="str">
        <f>IF('(Yr 9-10-Boys) RESULTS'!$B85="","",'(Yr 9-10-Boys) RESULTS'!$B85)</f>
        <v/>
      </c>
      <c r="V81" s="87" t="str">
        <f>IF(OR(U81="",U81=0),"",VLOOKUP(U81,Declaration!$A$4:$E$1003,2,FALSE))</f>
        <v/>
      </c>
      <c r="W81" s="87" t="str">
        <f>IF(OR(U81="",U81=0),"",VLOOKUP(U81,Declaration!$A$4:$E$1003,3,FALSE))</f>
        <v/>
      </c>
      <c r="X81" s="87" t="str">
        <f>IF(U81="","",Declaration!$G$2)</f>
        <v/>
      </c>
      <c r="Y81" s="87" t="str">
        <f t="shared" si="11"/>
        <v/>
      </c>
      <c r="AA81" s="87" t="str">
        <f>IF('(Yr 11-14 Girls) RESULTS'!$B85="","",'(Yr 11-14 Girls) RESULTS'!$B85)</f>
        <v/>
      </c>
      <c r="AB81" s="87" t="str">
        <f>IF(OR(AA81="",AA81=0),"",VLOOKUP(AA81,Declaration!$A$4:$E$1003,2,FALSE))</f>
        <v/>
      </c>
      <c r="AC81" s="87" t="str">
        <f>IF(OR(AA81="",AA81=0),"",VLOOKUP(AA81,Declaration!$A$4:$E$1003,3,FALSE))</f>
        <v/>
      </c>
      <c r="AD81" s="87" t="str">
        <f>IF(AA81="","",Declaration!$G$2)</f>
        <v/>
      </c>
      <c r="AE81" s="87" t="str">
        <f t="shared" si="12"/>
        <v/>
      </c>
      <c r="AG81" s="87" t="str">
        <f>IF('(Yr 11-14 Boys) RESULTS'!$B85="","",'(Yr 11-14 Boys) RESULTS'!$B85)</f>
        <v/>
      </c>
      <c r="AH81" s="87" t="str">
        <f>IF(OR(AG81="",AG81=0),"",VLOOKUP(AG81,Declaration!$A$4:$E$1003,2,FALSE))</f>
        <v/>
      </c>
      <c r="AI81" s="87" t="str">
        <f>IF(OR(AG81="",AG81=0),"",VLOOKUP(AG81,Declaration!$A$4:$E$1003,3,FALSE))</f>
        <v/>
      </c>
      <c r="AJ81" s="87" t="str">
        <f>IF(AG81="","",Declaration!$G$2)</f>
        <v/>
      </c>
      <c r="AK81" s="87" t="str">
        <f t="shared" si="13"/>
        <v/>
      </c>
    </row>
    <row r="82" spans="1:37" x14ac:dyDescent="0.2">
      <c r="A82" s="87" t="str">
        <f>IF('(Yr 7-8-Girls) RESULTS'!$B86="","",'(Yr 7-8-Girls) RESULTS'!$B86)</f>
        <v/>
      </c>
      <c r="B82" s="87" t="str">
        <f>IF(OR(A82="",A82=0),"",VLOOKUP(A82,Declaration!$A$4:$E$1003,2,FALSE))</f>
        <v/>
      </c>
      <c r="C82" s="87" t="str">
        <f>IF(OR(A82="",A82=0),"",VLOOKUP(A82,Declaration!$A$4:$E$1003,3,FALSE))</f>
        <v/>
      </c>
      <c r="D82" s="87" t="str">
        <f>IF(A82="","",Declaration!$G$2)</f>
        <v/>
      </c>
      <c r="E82" s="90" t="str">
        <f t="shared" si="14"/>
        <v/>
      </c>
      <c r="F82" s="90" t="str">
        <f t="shared" si="15"/>
        <v/>
      </c>
      <c r="G82" s="90" t="str">
        <f>IF('(Yr 7-8-Girls) RESULTS'!$E86="","",'(Yr 7-8-Girls) RESULTS'!$E86)</f>
        <v/>
      </c>
      <c r="I82" s="87" t="str">
        <f>IF('(Yr 7-8-Boys) RESULTS'!$B86="","",'(Yr 7-8-Boys) RESULTS'!$B86)</f>
        <v/>
      </c>
      <c r="J82" s="87" t="str">
        <f>IF(OR(I82="",I82=0),"",VLOOKUP(I82,Declaration!$A$4:$E$1003,2,FALSE))</f>
        <v/>
      </c>
      <c r="K82" s="87" t="str">
        <f>IF(OR(I82="",I82=0),"",VLOOKUP(I82,Declaration!$A$4:$E$1003,3,FALSE))</f>
        <v/>
      </c>
      <c r="L82" s="87" t="str">
        <f>IF(I82="","",Declaration!$G$2)</f>
        <v/>
      </c>
      <c r="M82" s="87" t="str">
        <f t="shared" si="9"/>
        <v/>
      </c>
      <c r="O82" s="87" t="str">
        <f>IF('(Yr 9-10-Girls) RESULTS'!$B86="","",'(Yr 9-10-Girls) RESULTS'!$B86)</f>
        <v/>
      </c>
      <c r="P82" s="87" t="str">
        <f>IF(OR(O82="",O82=0),"",VLOOKUP(O82,Declaration!$A$4:$E$1003,2,FALSE))</f>
        <v/>
      </c>
      <c r="Q82" s="87" t="str">
        <f>IF(OR(O82="",O82=0),"",VLOOKUP(O82,Declaration!$A$4:$E$1003,3,FALSE))</f>
        <v/>
      </c>
      <c r="R82" s="87" t="str">
        <f>IF(O82="","",Declaration!$G$2)</f>
        <v/>
      </c>
      <c r="S82" s="87" t="str">
        <f t="shared" si="10"/>
        <v/>
      </c>
      <c r="U82" s="87" t="str">
        <f>IF('(Yr 9-10-Boys) RESULTS'!$B86="","",'(Yr 9-10-Boys) RESULTS'!$B86)</f>
        <v/>
      </c>
      <c r="V82" s="87" t="str">
        <f>IF(OR(U82="",U82=0),"",VLOOKUP(U82,Declaration!$A$4:$E$1003,2,FALSE))</f>
        <v/>
      </c>
      <c r="W82" s="87" t="str">
        <f>IF(OR(U82="",U82=0),"",VLOOKUP(U82,Declaration!$A$4:$E$1003,3,FALSE))</f>
        <v/>
      </c>
      <c r="X82" s="87" t="str">
        <f>IF(U82="","",Declaration!$G$2)</f>
        <v/>
      </c>
      <c r="Y82" s="87" t="str">
        <f t="shared" si="11"/>
        <v/>
      </c>
      <c r="AA82" s="87" t="str">
        <f>IF('(Yr 11-14 Girls) RESULTS'!$B86="","",'(Yr 11-14 Girls) RESULTS'!$B86)</f>
        <v/>
      </c>
      <c r="AB82" s="87" t="str">
        <f>IF(OR(AA82="",AA82=0),"",VLOOKUP(AA82,Declaration!$A$4:$E$1003,2,FALSE))</f>
        <v/>
      </c>
      <c r="AC82" s="87" t="str">
        <f>IF(OR(AA82="",AA82=0),"",VLOOKUP(AA82,Declaration!$A$4:$E$1003,3,FALSE))</f>
        <v/>
      </c>
      <c r="AD82" s="87" t="str">
        <f>IF(AA82="","",Declaration!$G$2)</f>
        <v/>
      </c>
      <c r="AE82" s="87" t="str">
        <f t="shared" si="12"/>
        <v/>
      </c>
      <c r="AG82" s="87" t="str">
        <f>IF('(Yr 11-14 Boys) RESULTS'!$B86="","",'(Yr 11-14 Boys) RESULTS'!$B86)</f>
        <v/>
      </c>
      <c r="AH82" s="87" t="str">
        <f>IF(OR(AG82="",AG82=0),"",VLOOKUP(AG82,Declaration!$A$4:$E$1003,2,FALSE))</f>
        <v/>
      </c>
      <c r="AI82" s="87" t="str">
        <f>IF(OR(AG82="",AG82=0),"",VLOOKUP(AG82,Declaration!$A$4:$E$1003,3,FALSE))</f>
        <v/>
      </c>
      <c r="AJ82" s="87" t="str">
        <f>IF(AG82="","",Declaration!$G$2)</f>
        <v/>
      </c>
      <c r="AK82" s="87" t="str">
        <f t="shared" si="13"/>
        <v/>
      </c>
    </row>
    <row r="83" spans="1:37" x14ac:dyDescent="0.2">
      <c r="A83" s="87" t="str">
        <f>IF('(Yr 7-8-Girls) RESULTS'!$B87="","",'(Yr 7-8-Girls) RESULTS'!$B87)</f>
        <v/>
      </c>
      <c r="B83" s="87" t="str">
        <f>IF(OR(A83="",A83=0),"",VLOOKUP(A83,Declaration!$A$4:$E$1003,2,FALSE))</f>
        <v/>
      </c>
      <c r="C83" s="87" t="str">
        <f>IF(OR(A83="",A83=0),"",VLOOKUP(A83,Declaration!$A$4:$E$1003,3,FALSE))</f>
        <v/>
      </c>
      <c r="D83" s="87" t="str">
        <f>IF(A83="","",Declaration!$G$2)</f>
        <v/>
      </c>
      <c r="E83" s="90" t="str">
        <f t="shared" si="14"/>
        <v/>
      </c>
      <c r="F83" s="90" t="str">
        <f t="shared" si="15"/>
        <v/>
      </c>
      <c r="G83" s="90" t="str">
        <f>IF('(Yr 7-8-Girls) RESULTS'!$E87="","",'(Yr 7-8-Girls) RESULTS'!$E87)</f>
        <v/>
      </c>
      <c r="I83" s="87" t="str">
        <f>IF('(Yr 7-8-Boys) RESULTS'!$B87="","",'(Yr 7-8-Boys) RESULTS'!$B87)</f>
        <v/>
      </c>
      <c r="J83" s="87" t="str">
        <f>IF(OR(I83="",I83=0),"",VLOOKUP(I83,Declaration!$A$4:$E$1003,2,FALSE))</f>
        <v/>
      </c>
      <c r="K83" s="87" t="str">
        <f>IF(OR(I83="",I83=0),"",VLOOKUP(I83,Declaration!$A$4:$E$1003,3,FALSE))</f>
        <v/>
      </c>
      <c r="L83" s="87" t="str">
        <f>IF(I83="","",Declaration!$G$2)</f>
        <v/>
      </c>
      <c r="M83" s="87" t="str">
        <f t="shared" si="9"/>
        <v/>
      </c>
      <c r="O83" s="87" t="str">
        <f>IF('(Yr 9-10-Girls) RESULTS'!$B87="","",'(Yr 9-10-Girls) RESULTS'!$B87)</f>
        <v/>
      </c>
      <c r="P83" s="87" t="str">
        <f>IF(OR(O83="",O83=0),"",VLOOKUP(O83,Declaration!$A$4:$E$1003,2,FALSE))</f>
        <v/>
      </c>
      <c r="Q83" s="87" t="str">
        <f>IF(OR(O83="",O83=0),"",VLOOKUP(O83,Declaration!$A$4:$E$1003,3,FALSE))</f>
        <v/>
      </c>
      <c r="R83" s="87" t="str">
        <f>IF(O83="","",Declaration!$G$2)</f>
        <v/>
      </c>
      <c r="S83" s="87" t="str">
        <f t="shared" si="10"/>
        <v/>
      </c>
      <c r="U83" s="87" t="str">
        <f>IF('(Yr 9-10-Boys) RESULTS'!$B87="","",'(Yr 9-10-Boys) RESULTS'!$B87)</f>
        <v/>
      </c>
      <c r="V83" s="87" t="str">
        <f>IF(OR(U83="",U83=0),"",VLOOKUP(U83,Declaration!$A$4:$E$1003,2,FALSE))</f>
        <v/>
      </c>
      <c r="W83" s="87" t="str">
        <f>IF(OR(U83="",U83=0),"",VLOOKUP(U83,Declaration!$A$4:$E$1003,3,FALSE))</f>
        <v/>
      </c>
      <c r="X83" s="87" t="str">
        <f>IF(U83="","",Declaration!$G$2)</f>
        <v/>
      </c>
      <c r="Y83" s="87" t="str">
        <f t="shared" si="11"/>
        <v/>
      </c>
      <c r="AA83" s="87" t="str">
        <f>IF('(Yr 11-14 Girls) RESULTS'!$B87="","",'(Yr 11-14 Girls) RESULTS'!$B87)</f>
        <v/>
      </c>
      <c r="AB83" s="87" t="str">
        <f>IF(OR(AA83="",AA83=0),"",VLOOKUP(AA83,Declaration!$A$4:$E$1003,2,FALSE))</f>
        <v/>
      </c>
      <c r="AC83" s="87" t="str">
        <f>IF(OR(AA83="",AA83=0),"",VLOOKUP(AA83,Declaration!$A$4:$E$1003,3,FALSE))</f>
        <v/>
      </c>
      <c r="AD83" s="87" t="str">
        <f>IF(AA83="","",Declaration!$G$2)</f>
        <v/>
      </c>
      <c r="AE83" s="87" t="str">
        <f t="shared" si="12"/>
        <v/>
      </c>
      <c r="AG83" s="87" t="str">
        <f>IF('(Yr 11-14 Boys) RESULTS'!$B87="","",'(Yr 11-14 Boys) RESULTS'!$B87)</f>
        <v/>
      </c>
      <c r="AH83" s="87" t="str">
        <f>IF(OR(AG83="",AG83=0),"",VLOOKUP(AG83,Declaration!$A$4:$E$1003,2,FALSE))</f>
        <v/>
      </c>
      <c r="AI83" s="87" t="str">
        <f>IF(OR(AG83="",AG83=0),"",VLOOKUP(AG83,Declaration!$A$4:$E$1003,3,FALSE))</f>
        <v/>
      </c>
      <c r="AJ83" s="87" t="str">
        <f>IF(AG83="","",Declaration!$G$2)</f>
        <v/>
      </c>
      <c r="AK83" s="87" t="str">
        <f t="shared" si="13"/>
        <v/>
      </c>
    </row>
    <row r="84" spans="1:37" x14ac:dyDescent="0.2">
      <c r="A84" s="87" t="str">
        <f>IF('(Yr 7-8-Girls) RESULTS'!$B88="","",'(Yr 7-8-Girls) RESULTS'!$B88)</f>
        <v/>
      </c>
      <c r="B84" s="87" t="str">
        <f>IF(OR(A84="",A84=0),"",VLOOKUP(A84,Declaration!$A$4:$E$1003,2,FALSE))</f>
        <v/>
      </c>
      <c r="C84" s="87" t="str">
        <f>IF(OR(A84="",A84=0),"",VLOOKUP(A84,Declaration!$A$4:$E$1003,3,FALSE))</f>
        <v/>
      </c>
      <c r="D84" s="87" t="str">
        <f>IF(A84="","",Declaration!$G$2)</f>
        <v/>
      </c>
      <c r="E84" s="90" t="str">
        <f t="shared" si="14"/>
        <v/>
      </c>
      <c r="F84" s="90" t="str">
        <f t="shared" si="15"/>
        <v/>
      </c>
      <c r="G84" s="90" t="str">
        <f>IF('(Yr 7-8-Girls) RESULTS'!$E88="","",'(Yr 7-8-Girls) RESULTS'!$E88)</f>
        <v/>
      </c>
      <c r="I84" s="87" t="str">
        <f>IF('(Yr 7-8-Boys) RESULTS'!$B88="","",'(Yr 7-8-Boys) RESULTS'!$B88)</f>
        <v/>
      </c>
      <c r="J84" s="87" t="str">
        <f>IF(OR(I84="",I84=0),"",VLOOKUP(I84,Declaration!$A$4:$E$1003,2,FALSE))</f>
        <v/>
      </c>
      <c r="K84" s="87" t="str">
        <f>IF(OR(I84="",I84=0),"",VLOOKUP(I84,Declaration!$A$4:$E$1003,3,FALSE))</f>
        <v/>
      </c>
      <c r="L84" s="87" t="str">
        <f>IF(I84="","",Declaration!$G$2)</f>
        <v/>
      </c>
      <c r="M84" s="87" t="str">
        <f t="shared" si="9"/>
        <v/>
      </c>
      <c r="O84" s="87" t="str">
        <f>IF('(Yr 9-10-Girls) RESULTS'!$B88="","",'(Yr 9-10-Girls) RESULTS'!$B88)</f>
        <v/>
      </c>
      <c r="P84" s="87" t="str">
        <f>IF(OR(O84="",O84=0),"",VLOOKUP(O84,Declaration!$A$4:$E$1003,2,FALSE))</f>
        <v/>
      </c>
      <c r="Q84" s="87" t="str">
        <f>IF(OR(O84="",O84=0),"",VLOOKUP(O84,Declaration!$A$4:$E$1003,3,FALSE))</f>
        <v/>
      </c>
      <c r="R84" s="87" t="str">
        <f>IF(O84="","",Declaration!$G$2)</f>
        <v/>
      </c>
      <c r="S84" s="87" t="str">
        <f t="shared" si="10"/>
        <v/>
      </c>
      <c r="U84" s="87" t="str">
        <f>IF('(Yr 9-10-Boys) RESULTS'!$B88="","",'(Yr 9-10-Boys) RESULTS'!$B88)</f>
        <v/>
      </c>
      <c r="V84" s="87" t="str">
        <f>IF(OR(U84="",U84=0),"",VLOOKUP(U84,Declaration!$A$4:$E$1003,2,FALSE))</f>
        <v/>
      </c>
      <c r="W84" s="87" t="str">
        <f>IF(OR(U84="",U84=0),"",VLOOKUP(U84,Declaration!$A$4:$E$1003,3,FALSE))</f>
        <v/>
      </c>
      <c r="X84" s="87" t="str">
        <f>IF(U84="","",Declaration!$G$2)</f>
        <v/>
      </c>
      <c r="Y84" s="87" t="str">
        <f t="shared" si="11"/>
        <v/>
      </c>
      <c r="AA84" s="87" t="str">
        <f>IF('(Yr 11-14 Girls) RESULTS'!$B88="","",'(Yr 11-14 Girls) RESULTS'!$B88)</f>
        <v/>
      </c>
      <c r="AB84" s="87" t="str">
        <f>IF(OR(AA84="",AA84=0),"",VLOOKUP(AA84,Declaration!$A$4:$E$1003,2,FALSE))</f>
        <v/>
      </c>
      <c r="AC84" s="87" t="str">
        <f>IF(OR(AA84="",AA84=0),"",VLOOKUP(AA84,Declaration!$A$4:$E$1003,3,FALSE))</f>
        <v/>
      </c>
      <c r="AD84" s="87" t="str">
        <f>IF(AA84="","",Declaration!$G$2)</f>
        <v/>
      </c>
      <c r="AE84" s="87" t="str">
        <f t="shared" si="12"/>
        <v/>
      </c>
      <c r="AG84" s="87" t="str">
        <f>IF('(Yr 11-14 Boys) RESULTS'!$B88="","",'(Yr 11-14 Boys) RESULTS'!$B88)</f>
        <v/>
      </c>
      <c r="AH84" s="87" t="str">
        <f>IF(OR(AG84="",AG84=0),"",VLOOKUP(AG84,Declaration!$A$4:$E$1003,2,FALSE))</f>
        <v/>
      </c>
      <c r="AI84" s="87" t="str">
        <f>IF(OR(AG84="",AG84=0),"",VLOOKUP(AG84,Declaration!$A$4:$E$1003,3,FALSE))</f>
        <v/>
      </c>
      <c r="AJ84" s="87" t="str">
        <f>IF(AG84="","",Declaration!$G$2)</f>
        <v/>
      </c>
      <c r="AK84" s="87" t="str">
        <f t="shared" si="13"/>
        <v/>
      </c>
    </row>
    <row r="85" spans="1:37" x14ac:dyDescent="0.2">
      <c r="A85" s="87" t="str">
        <f>IF('(Yr 7-8-Girls) RESULTS'!$B89="","",'(Yr 7-8-Girls) RESULTS'!$B89)</f>
        <v/>
      </c>
      <c r="B85" s="87" t="str">
        <f>IF(OR(A85="",A85=0),"",VLOOKUP(A85,Declaration!$A$4:$E$1003,2,FALSE))</f>
        <v/>
      </c>
      <c r="C85" s="87" t="str">
        <f>IF(OR(A85="",A85=0),"",VLOOKUP(A85,Declaration!$A$4:$E$1003,3,FALSE))</f>
        <v/>
      </c>
      <c r="D85" s="87" t="str">
        <f>IF(A85="","",Declaration!$G$2)</f>
        <v/>
      </c>
      <c r="E85" s="90" t="str">
        <f t="shared" si="14"/>
        <v/>
      </c>
      <c r="F85" s="90" t="str">
        <f t="shared" si="15"/>
        <v/>
      </c>
      <c r="G85" s="90" t="str">
        <f>IF('(Yr 7-8-Girls) RESULTS'!$E89="","",'(Yr 7-8-Girls) RESULTS'!$E89)</f>
        <v/>
      </c>
      <c r="I85" s="87" t="str">
        <f>IF('(Yr 7-8-Boys) RESULTS'!$B89="","",'(Yr 7-8-Boys) RESULTS'!$B89)</f>
        <v/>
      </c>
      <c r="J85" s="87" t="str">
        <f>IF(OR(I85="",I85=0),"",VLOOKUP(I85,Declaration!$A$4:$E$1003,2,FALSE))</f>
        <v/>
      </c>
      <c r="K85" s="87" t="str">
        <f>IF(OR(I85="",I85=0),"",VLOOKUP(I85,Declaration!$A$4:$E$1003,3,FALSE))</f>
        <v/>
      </c>
      <c r="L85" s="87" t="str">
        <f>IF(I85="","",Declaration!$G$2)</f>
        <v/>
      </c>
      <c r="M85" s="87" t="str">
        <f t="shared" si="9"/>
        <v/>
      </c>
      <c r="O85" s="87" t="str">
        <f>IF('(Yr 9-10-Girls) RESULTS'!$B89="","",'(Yr 9-10-Girls) RESULTS'!$B89)</f>
        <v/>
      </c>
      <c r="P85" s="87" t="str">
        <f>IF(OR(O85="",O85=0),"",VLOOKUP(O85,Declaration!$A$4:$E$1003,2,FALSE))</f>
        <v/>
      </c>
      <c r="Q85" s="87" t="str">
        <f>IF(OR(O85="",O85=0),"",VLOOKUP(O85,Declaration!$A$4:$E$1003,3,FALSE))</f>
        <v/>
      </c>
      <c r="R85" s="87" t="str">
        <f>IF(O85="","",Declaration!$G$2)</f>
        <v/>
      </c>
      <c r="S85" s="87" t="str">
        <f t="shared" si="10"/>
        <v/>
      </c>
      <c r="U85" s="87" t="str">
        <f>IF('(Yr 9-10-Boys) RESULTS'!$B89="","",'(Yr 9-10-Boys) RESULTS'!$B89)</f>
        <v/>
      </c>
      <c r="V85" s="87" t="str">
        <f>IF(OR(U85="",U85=0),"",VLOOKUP(U85,Declaration!$A$4:$E$1003,2,FALSE))</f>
        <v/>
      </c>
      <c r="W85" s="87" t="str">
        <f>IF(OR(U85="",U85=0),"",VLOOKUP(U85,Declaration!$A$4:$E$1003,3,FALSE))</f>
        <v/>
      </c>
      <c r="X85" s="87" t="str">
        <f>IF(U85="","",Declaration!$G$2)</f>
        <v/>
      </c>
      <c r="Y85" s="87" t="str">
        <f t="shared" si="11"/>
        <v/>
      </c>
      <c r="AA85" s="87" t="str">
        <f>IF('(Yr 11-14 Girls) RESULTS'!$B89="","",'(Yr 11-14 Girls) RESULTS'!$B89)</f>
        <v/>
      </c>
      <c r="AB85" s="87" t="str">
        <f>IF(OR(AA85="",AA85=0),"",VLOOKUP(AA85,Declaration!$A$4:$E$1003,2,FALSE))</f>
        <v/>
      </c>
      <c r="AC85" s="87" t="str">
        <f>IF(OR(AA85="",AA85=0),"",VLOOKUP(AA85,Declaration!$A$4:$E$1003,3,FALSE))</f>
        <v/>
      </c>
      <c r="AD85" s="87" t="str">
        <f>IF(AA85="","",Declaration!$G$2)</f>
        <v/>
      </c>
      <c r="AE85" s="87" t="str">
        <f t="shared" si="12"/>
        <v/>
      </c>
      <c r="AG85" s="87" t="str">
        <f>IF('(Yr 11-14 Boys) RESULTS'!$B89="","",'(Yr 11-14 Boys) RESULTS'!$B89)</f>
        <v/>
      </c>
      <c r="AH85" s="87" t="str">
        <f>IF(OR(AG85="",AG85=0),"",VLOOKUP(AG85,Declaration!$A$4:$E$1003,2,FALSE))</f>
        <v/>
      </c>
      <c r="AI85" s="87" t="str">
        <f>IF(OR(AG85="",AG85=0),"",VLOOKUP(AG85,Declaration!$A$4:$E$1003,3,FALSE))</f>
        <v/>
      </c>
      <c r="AJ85" s="87" t="str">
        <f>IF(AG85="","",Declaration!$G$2)</f>
        <v/>
      </c>
      <c r="AK85" s="87" t="str">
        <f t="shared" si="13"/>
        <v/>
      </c>
    </row>
    <row r="86" spans="1:37" x14ac:dyDescent="0.2">
      <c r="A86" s="87" t="str">
        <f>IF('(Yr 7-8-Girls) RESULTS'!$B90="","",'(Yr 7-8-Girls) RESULTS'!$B90)</f>
        <v/>
      </c>
      <c r="B86" s="87" t="str">
        <f>IF(OR(A86="",A86=0),"",VLOOKUP(A86,Declaration!$A$4:$E$1003,2,FALSE))</f>
        <v/>
      </c>
      <c r="C86" s="87" t="str">
        <f>IF(OR(A86="",A86=0),"",VLOOKUP(A86,Declaration!$A$4:$E$1003,3,FALSE))</f>
        <v/>
      </c>
      <c r="D86" s="87" t="str">
        <f>IF(A86="","",Declaration!$G$2)</f>
        <v/>
      </c>
      <c r="E86" s="90" t="str">
        <f t="shared" si="14"/>
        <v/>
      </c>
      <c r="F86" s="90" t="str">
        <f t="shared" si="15"/>
        <v/>
      </c>
      <c r="G86" s="90" t="str">
        <f>IF('(Yr 7-8-Girls) RESULTS'!$E90="","",'(Yr 7-8-Girls) RESULTS'!$E90)</f>
        <v/>
      </c>
      <c r="I86" s="87" t="str">
        <f>IF('(Yr 7-8-Boys) RESULTS'!$B90="","",'(Yr 7-8-Boys) RESULTS'!$B90)</f>
        <v/>
      </c>
      <c r="J86" s="87" t="str">
        <f>IF(OR(I86="",I86=0),"",VLOOKUP(I86,Declaration!$A$4:$E$1003,2,FALSE))</f>
        <v/>
      </c>
      <c r="K86" s="87" t="str">
        <f>IF(OR(I86="",I86=0),"",VLOOKUP(I86,Declaration!$A$4:$E$1003,3,FALSE))</f>
        <v/>
      </c>
      <c r="L86" s="87" t="str">
        <f>IF(I86="","",Declaration!$G$2)</f>
        <v/>
      </c>
      <c r="M86" s="87" t="str">
        <f t="shared" si="9"/>
        <v/>
      </c>
      <c r="O86" s="87" t="str">
        <f>IF('(Yr 9-10-Girls) RESULTS'!$B90="","",'(Yr 9-10-Girls) RESULTS'!$B90)</f>
        <v/>
      </c>
      <c r="P86" s="87" t="str">
        <f>IF(OR(O86="",O86=0),"",VLOOKUP(O86,Declaration!$A$4:$E$1003,2,FALSE))</f>
        <v/>
      </c>
      <c r="Q86" s="87" t="str">
        <f>IF(OR(O86="",O86=0),"",VLOOKUP(O86,Declaration!$A$4:$E$1003,3,FALSE))</f>
        <v/>
      </c>
      <c r="R86" s="87" t="str">
        <f>IF(O86="","",Declaration!$G$2)</f>
        <v/>
      </c>
      <c r="S86" s="87" t="str">
        <f t="shared" si="10"/>
        <v/>
      </c>
      <c r="U86" s="87" t="str">
        <f>IF('(Yr 9-10-Boys) RESULTS'!$B90="","",'(Yr 9-10-Boys) RESULTS'!$B90)</f>
        <v/>
      </c>
      <c r="V86" s="87" t="str">
        <f>IF(OR(U86="",U86=0),"",VLOOKUP(U86,Declaration!$A$4:$E$1003,2,FALSE))</f>
        <v/>
      </c>
      <c r="W86" s="87" t="str">
        <f>IF(OR(U86="",U86=0),"",VLOOKUP(U86,Declaration!$A$4:$E$1003,3,FALSE))</f>
        <v/>
      </c>
      <c r="X86" s="87" t="str">
        <f>IF(U86="","",Declaration!$G$2)</f>
        <v/>
      </c>
      <c r="Y86" s="87" t="str">
        <f t="shared" si="11"/>
        <v/>
      </c>
      <c r="AA86" s="87" t="str">
        <f>IF('(Yr 11-14 Girls) RESULTS'!$B90="","",'(Yr 11-14 Girls) RESULTS'!$B90)</f>
        <v/>
      </c>
      <c r="AB86" s="87" t="str">
        <f>IF(OR(AA86="",AA86=0),"",VLOOKUP(AA86,Declaration!$A$4:$E$1003,2,FALSE))</f>
        <v/>
      </c>
      <c r="AC86" s="87" t="str">
        <f>IF(OR(AA86="",AA86=0),"",VLOOKUP(AA86,Declaration!$A$4:$E$1003,3,FALSE))</f>
        <v/>
      </c>
      <c r="AD86" s="87" t="str">
        <f>IF(AA86="","",Declaration!$G$2)</f>
        <v/>
      </c>
      <c r="AE86" s="87" t="str">
        <f t="shared" si="12"/>
        <v/>
      </c>
      <c r="AG86" s="87" t="str">
        <f>IF('(Yr 11-14 Boys) RESULTS'!$B90="","",'(Yr 11-14 Boys) RESULTS'!$B90)</f>
        <v/>
      </c>
      <c r="AH86" s="87" t="str">
        <f>IF(OR(AG86="",AG86=0),"",VLOOKUP(AG86,Declaration!$A$4:$E$1003,2,FALSE))</f>
        <v/>
      </c>
      <c r="AI86" s="87" t="str">
        <f>IF(OR(AG86="",AG86=0),"",VLOOKUP(AG86,Declaration!$A$4:$E$1003,3,FALSE))</f>
        <v/>
      </c>
      <c r="AJ86" s="87" t="str">
        <f>IF(AG86="","",Declaration!$G$2)</f>
        <v/>
      </c>
      <c r="AK86" s="87" t="str">
        <f t="shared" si="13"/>
        <v/>
      </c>
    </row>
    <row r="87" spans="1:37" x14ac:dyDescent="0.2">
      <c r="A87" s="87" t="str">
        <f>IF('(Yr 7-8-Girls) RESULTS'!$B91="","",'(Yr 7-8-Girls) RESULTS'!$B91)</f>
        <v/>
      </c>
      <c r="B87" s="87" t="str">
        <f>IF(OR(A87="",A87=0),"",VLOOKUP(A87,Declaration!$A$4:$E$1003,2,FALSE))</f>
        <v/>
      </c>
      <c r="C87" s="87" t="str">
        <f>IF(OR(A87="",A87=0),"",VLOOKUP(A87,Declaration!$A$4:$E$1003,3,FALSE))</f>
        <v/>
      </c>
      <c r="D87" s="87" t="str">
        <f>IF(A87="","",Declaration!$G$2)</f>
        <v/>
      </c>
      <c r="E87" s="90" t="str">
        <f t="shared" si="14"/>
        <v/>
      </c>
      <c r="F87" s="90" t="str">
        <f t="shared" si="15"/>
        <v/>
      </c>
      <c r="G87" s="90" t="str">
        <f>IF('(Yr 7-8-Girls) RESULTS'!$E91="","",'(Yr 7-8-Girls) RESULTS'!$E91)</f>
        <v/>
      </c>
      <c r="I87" s="87" t="str">
        <f>IF('(Yr 7-8-Boys) RESULTS'!$B91="","",'(Yr 7-8-Boys) RESULTS'!$B91)</f>
        <v/>
      </c>
      <c r="J87" s="87" t="str">
        <f>IF(OR(I87="",I87=0),"",VLOOKUP(I87,Declaration!$A$4:$E$1003,2,FALSE))</f>
        <v/>
      </c>
      <c r="K87" s="87" t="str">
        <f>IF(OR(I87="",I87=0),"",VLOOKUP(I87,Declaration!$A$4:$E$1003,3,FALSE))</f>
        <v/>
      </c>
      <c r="L87" s="87" t="str">
        <f>IF(I87="","",Declaration!$G$2)</f>
        <v/>
      </c>
      <c r="M87" s="87" t="str">
        <f t="shared" si="9"/>
        <v/>
      </c>
      <c r="O87" s="87" t="str">
        <f>IF('(Yr 9-10-Girls) RESULTS'!$B91="","",'(Yr 9-10-Girls) RESULTS'!$B91)</f>
        <v/>
      </c>
      <c r="P87" s="87" t="str">
        <f>IF(OR(O87="",O87=0),"",VLOOKUP(O87,Declaration!$A$4:$E$1003,2,FALSE))</f>
        <v/>
      </c>
      <c r="Q87" s="87" t="str">
        <f>IF(OR(O87="",O87=0),"",VLOOKUP(O87,Declaration!$A$4:$E$1003,3,FALSE))</f>
        <v/>
      </c>
      <c r="R87" s="87" t="str">
        <f>IF(O87="","",Declaration!$G$2)</f>
        <v/>
      </c>
      <c r="S87" s="87" t="str">
        <f t="shared" si="10"/>
        <v/>
      </c>
      <c r="U87" s="87" t="str">
        <f>IF('(Yr 9-10-Boys) RESULTS'!$B91="","",'(Yr 9-10-Boys) RESULTS'!$B91)</f>
        <v/>
      </c>
      <c r="V87" s="87" t="str">
        <f>IF(OR(U87="",U87=0),"",VLOOKUP(U87,Declaration!$A$4:$E$1003,2,FALSE))</f>
        <v/>
      </c>
      <c r="W87" s="87" t="str">
        <f>IF(OR(U87="",U87=0),"",VLOOKUP(U87,Declaration!$A$4:$E$1003,3,FALSE))</f>
        <v/>
      </c>
      <c r="X87" s="87" t="str">
        <f>IF(U87="","",Declaration!$G$2)</f>
        <v/>
      </c>
      <c r="Y87" s="87" t="str">
        <f t="shared" si="11"/>
        <v/>
      </c>
      <c r="AA87" s="87" t="str">
        <f>IF('(Yr 11-14 Girls) RESULTS'!$B91="","",'(Yr 11-14 Girls) RESULTS'!$B91)</f>
        <v/>
      </c>
      <c r="AB87" s="87" t="str">
        <f>IF(OR(AA87="",AA87=0),"",VLOOKUP(AA87,Declaration!$A$4:$E$1003,2,FALSE))</f>
        <v/>
      </c>
      <c r="AC87" s="87" t="str">
        <f>IF(OR(AA87="",AA87=0),"",VLOOKUP(AA87,Declaration!$A$4:$E$1003,3,FALSE))</f>
        <v/>
      </c>
      <c r="AD87" s="87" t="str">
        <f>IF(AA87="","",Declaration!$G$2)</f>
        <v/>
      </c>
      <c r="AE87" s="87" t="str">
        <f t="shared" si="12"/>
        <v/>
      </c>
      <c r="AG87" s="87" t="str">
        <f>IF('(Yr 11-14 Boys) RESULTS'!$B91="","",'(Yr 11-14 Boys) RESULTS'!$B91)</f>
        <v/>
      </c>
      <c r="AH87" s="87" t="str">
        <f>IF(OR(AG87="",AG87=0),"",VLOOKUP(AG87,Declaration!$A$4:$E$1003,2,FALSE))</f>
        <v/>
      </c>
      <c r="AI87" s="87" t="str">
        <f>IF(OR(AG87="",AG87=0),"",VLOOKUP(AG87,Declaration!$A$4:$E$1003,3,FALSE))</f>
        <v/>
      </c>
      <c r="AJ87" s="87" t="str">
        <f>IF(AG87="","",Declaration!$G$2)</f>
        <v/>
      </c>
      <c r="AK87" s="87" t="str">
        <f t="shared" si="13"/>
        <v/>
      </c>
    </row>
    <row r="88" spans="1:37" x14ac:dyDescent="0.2">
      <c r="A88" s="87" t="str">
        <f>IF('(Yr 7-8-Girls) RESULTS'!$B92="","",'(Yr 7-8-Girls) RESULTS'!$B92)</f>
        <v/>
      </c>
      <c r="B88" s="87" t="str">
        <f>IF(OR(A88="",A88=0),"",VLOOKUP(A88,Declaration!$A$4:$E$1003,2,FALSE))</f>
        <v/>
      </c>
      <c r="C88" s="87" t="str">
        <f>IF(OR(A88="",A88=0),"",VLOOKUP(A88,Declaration!$A$4:$E$1003,3,FALSE))</f>
        <v/>
      </c>
      <c r="D88" s="87" t="str">
        <f>IF(A88="","",Declaration!$G$2)</f>
        <v/>
      </c>
      <c r="E88" s="90" t="str">
        <f t="shared" si="14"/>
        <v/>
      </c>
      <c r="F88" s="90" t="str">
        <f t="shared" si="15"/>
        <v/>
      </c>
      <c r="G88" s="90" t="str">
        <f>IF('(Yr 7-8-Girls) RESULTS'!$E92="","",'(Yr 7-8-Girls) RESULTS'!$E92)</f>
        <v/>
      </c>
      <c r="I88" s="87" t="str">
        <f>IF('(Yr 7-8-Boys) RESULTS'!$B92="","",'(Yr 7-8-Boys) RESULTS'!$B92)</f>
        <v/>
      </c>
      <c r="J88" s="87" t="str">
        <f>IF(OR(I88="",I88=0),"",VLOOKUP(I88,Declaration!$A$4:$E$1003,2,FALSE))</f>
        <v/>
      </c>
      <c r="K88" s="87" t="str">
        <f>IF(OR(I88="",I88=0),"",VLOOKUP(I88,Declaration!$A$4:$E$1003,3,FALSE))</f>
        <v/>
      </c>
      <c r="L88" s="87" t="str">
        <f>IF(I88="","",Declaration!$G$2)</f>
        <v/>
      </c>
      <c r="M88" s="87" t="str">
        <f t="shared" si="9"/>
        <v/>
      </c>
      <c r="O88" s="87" t="str">
        <f>IF('(Yr 9-10-Girls) RESULTS'!$B92="","",'(Yr 9-10-Girls) RESULTS'!$B92)</f>
        <v/>
      </c>
      <c r="P88" s="87" t="str">
        <f>IF(OR(O88="",O88=0),"",VLOOKUP(O88,Declaration!$A$4:$E$1003,2,FALSE))</f>
        <v/>
      </c>
      <c r="Q88" s="87" t="str">
        <f>IF(OR(O88="",O88=0),"",VLOOKUP(O88,Declaration!$A$4:$E$1003,3,FALSE))</f>
        <v/>
      </c>
      <c r="R88" s="87" t="str">
        <f>IF(O88="","",Declaration!$G$2)</f>
        <v/>
      </c>
      <c r="S88" s="87" t="str">
        <f t="shared" si="10"/>
        <v/>
      </c>
      <c r="U88" s="87" t="str">
        <f>IF('(Yr 9-10-Boys) RESULTS'!$B92="","",'(Yr 9-10-Boys) RESULTS'!$B92)</f>
        <v/>
      </c>
      <c r="V88" s="87" t="str">
        <f>IF(OR(U88="",U88=0),"",VLOOKUP(U88,Declaration!$A$4:$E$1003,2,FALSE))</f>
        <v/>
      </c>
      <c r="W88" s="87" t="str">
        <f>IF(OR(U88="",U88=0),"",VLOOKUP(U88,Declaration!$A$4:$E$1003,3,FALSE))</f>
        <v/>
      </c>
      <c r="X88" s="87" t="str">
        <f>IF(U88="","",Declaration!$G$2)</f>
        <v/>
      </c>
      <c r="Y88" s="87" t="str">
        <f t="shared" si="11"/>
        <v/>
      </c>
      <c r="AA88" s="87" t="str">
        <f>IF('(Yr 11-14 Girls) RESULTS'!$B92="","",'(Yr 11-14 Girls) RESULTS'!$B92)</f>
        <v/>
      </c>
      <c r="AB88" s="87" t="str">
        <f>IF(OR(AA88="",AA88=0),"",VLOOKUP(AA88,Declaration!$A$4:$E$1003,2,FALSE))</f>
        <v/>
      </c>
      <c r="AC88" s="87" t="str">
        <f>IF(OR(AA88="",AA88=0),"",VLOOKUP(AA88,Declaration!$A$4:$E$1003,3,FALSE))</f>
        <v/>
      </c>
      <c r="AD88" s="87" t="str">
        <f>IF(AA88="","",Declaration!$G$2)</f>
        <v/>
      </c>
      <c r="AE88" s="87" t="str">
        <f t="shared" si="12"/>
        <v/>
      </c>
      <c r="AG88" s="87" t="str">
        <f>IF('(Yr 11-14 Boys) RESULTS'!$B92="","",'(Yr 11-14 Boys) RESULTS'!$B92)</f>
        <v/>
      </c>
      <c r="AH88" s="87" t="str">
        <f>IF(OR(AG88="",AG88=0),"",VLOOKUP(AG88,Declaration!$A$4:$E$1003,2,FALSE))</f>
        <v/>
      </c>
      <c r="AI88" s="87" t="str">
        <f>IF(OR(AG88="",AG88=0),"",VLOOKUP(AG88,Declaration!$A$4:$E$1003,3,FALSE))</f>
        <v/>
      </c>
      <c r="AJ88" s="87" t="str">
        <f>IF(AG88="","",Declaration!$G$2)</f>
        <v/>
      </c>
      <c r="AK88" s="87" t="str">
        <f t="shared" si="13"/>
        <v/>
      </c>
    </row>
    <row r="89" spans="1:37" x14ac:dyDescent="0.2">
      <c r="A89" s="87" t="str">
        <f>IF('(Yr 7-8-Girls) RESULTS'!$B93="","",'(Yr 7-8-Girls) RESULTS'!$B93)</f>
        <v/>
      </c>
      <c r="B89" s="87" t="str">
        <f>IF(OR(A89="",A89=0),"",VLOOKUP(A89,Declaration!$A$4:$E$1003,2,FALSE))</f>
        <v/>
      </c>
      <c r="C89" s="87" t="str">
        <f>IF(OR(A89="",A89=0),"",VLOOKUP(A89,Declaration!$A$4:$E$1003,3,FALSE))</f>
        <v/>
      </c>
      <c r="D89" s="87" t="str">
        <f>IF(A89="","",Declaration!$G$2)</f>
        <v/>
      </c>
      <c r="E89" s="90" t="str">
        <f t="shared" si="14"/>
        <v/>
      </c>
      <c r="F89" s="90" t="str">
        <f t="shared" si="15"/>
        <v/>
      </c>
      <c r="G89" s="90" t="str">
        <f>IF('(Yr 7-8-Girls) RESULTS'!$E93="","",'(Yr 7-8-Girls) RESULTS'!$E93)</f>
        <v/>
      </c>
      <c r="I89" s="87" t="str">
        <f>IF('(Yr 7-8-Boys) RESULTS'!$B93="","",'(Yr 7-8-Boys) RESULTS'!$B93)</f>
        <v/>
      </c>
      <c r="J89" s="87" t="str">
        <f>IF(OR(I89="",I89=0),"",VLOOKUP(I89,Declaration!$A$4:$E$1003,2,FALSE))</f>
        <v/>
      </c>
      <c r="K89" s="87" t="str">
        <f>IF(OR(I89="",I89=0),"",VLOOKUP(I89,Declaration!$A$4:$E$1003,3,FALSE))</f>
        <v/>
      </c>
      <c r="L89" s="87" t="str">
        <f>IF(I89="","",Declaration!$G$2)</f>
        <v/>
      </c>
      <c r="M89" s="87" t="str">
        <f t="shared" si="9"/>
        <v/>
      </c>
      <c r="O89" s="87" t="str">
        <f>IF('(Yr 9-10-Girls) RESULTS'!$B93="","",'(Yr 9-10-Girls) RESULTS'!$B93)</f>
        <v/>
      </c>
      <c r="P89" s="87" t="str">
        <f>IF(OR(O89="",O89=0),"",VLOOKUP(O89,Declaration!$A$4:$E$1003,2,FALSE))</f>
        <v/>
      </c>
      <c r="Q89" s="87" t="str">
        <f>IF(OR(O89="",O89=0),"",VLOOKUP(O89,Declaration!$A$4:$E$1003,3,FALSE))</f>
        <v/>
      </c>
      <c r="R89" s="87" t="str">
        <f>IF(O89="","",Declaration!$G$2)</f>
        <v/>
      </c>
      <c r="S89" s="87" t="str">
        <f t="shared" si="10"/>
        <v/>
      </c>
      <c r="U89" s="87" t="str">
        <f>IF('(Yr 9-10-Boys) RESULTS'!$B93="","",'(Yr 9-10-Boys) RESULTS'!$B93)</f>
        <v/>
      </c>
      <c r="V89" s="87" t="str">
        <f>IF(OR(U89="",U89=0),"",VLOOKUP(U89,Declaration!$A$4:$E$1003,2,FALSE))</f>
        <v/>
      </c>
      <c r="W89" s="87" t="str">
        <f>IF(OR(U89="",U89=0),"",VLOOKUP(U89,Declaration!$A$4:$E$1003,3,FALSE))</f>
        <v/>
      </c>
      <c r="X89" s="87" t="str">
        <f>IF(U89="","",Declaration!$G$2)</f>
        <v/>
      </c>
      <c r="Y89" s="87" t="str">
        <f t="shared" si="11"/>
        <v/>
      </c>
      <c r="AA89" s="87" t="str">
        <f>IF('(Yr 11-14 Girls) RESULTS'!$B93="","",'(Yr 11-14 Girls) RESULTS'!$B93)</f>
        <v/>
      </c>
      <c r="AB89" s="87" t="str">
        <f>IF(OR(AA89="",AA89=0),"",VLOOKUP(AA89,Declaration!$A$4:$E$1003,2,FALSE))</f>
        <v/>
      </c>
      <c r="AC89" s="87" t="str">
        <f>IF(OR(AA89="",AA89=0),"",VLOOKUP(AA89,Declaration!$A$4:$E$1003,3,FALSE))</f>
        <v/>
      </c>
      <c r="AD89" s="87" t="str">
        <f>IF(AA89="","",Declaration!$G$2)</f>
        <v/>
      </c>
      <c r="AE89" s="87" t="str">
        <f t="shared" si="12"/>
        <v/>
      </c>
      <c r="AG89" s="87" t="str">
        <f>IF('(Yr 11-14 Boys) RESULTS'!$B93="","",'(Yr 11-14 Boys) RESULTS'!$B93)</f>
        <v/>
      </c>
      <c r="AH89" s="87" t="str">
        <f>IF(OR(AG89="",AG89=0),"",VLOOKUP(AG89,Declaration!$A$4:$E$1003,2,FALSE))</f>
        <v/>
      </c>
      <c r="AI89" s="87" t="str">
        <f>IF(OR(AG89="",AG89=0),"",VLOOKUP(AG89,Declaration!$A$4:$E$1003,3,FALSE))</f>
        <v/>
      </c>
      <c r="AJ89" s="87" t="str">
        <f>IF(AG89="","",Declaration!$G$2)</f>
        <v/>
      </c>
      <c r="AK89" s="87" t="str">
        <f t="shared" si="13"/>
        <v/>
      </c>
    </row>
    <row r="90" spans="1:37" x14ac:dyDescent="0.2">
      <c r="A90" s="87" t="str">
        <f>IF('(Yr 7-8-Girls) RESULTS'!$B94="","",'(Yr 7-8-Girls) RESULTS'!$B94)</f>
        <v/>
      </c>
      <c r="B90" s="87" t="str">
        <f>IF(OR(A90="",A90=0),"",VLOOKUP(A90,Declaration!$A$4:$E$1003,2,FALSE))</f>
        <v/>
      </c>
      <c r="C90" s="87" t="str">
        <f>IF(OR(A90="",A90=0),"",VLOOKUP(A90,Declaration!$A$4:$E$1003,3,FALSE))</f>
        <v/>
      </c>
      <c r="D90" s="87" t="str">
        <f>IF(A90="","",Declaration!$G$2)</f>
        <v/>
      </c>
      <c r="E90" s="90" t="str">
        <f t="shared" si="14"/>
        <v/>
      </c>
      <c r="F90" s="90" t="str">
        <f t="shared" si="15"/>
        <v/>
      </c>
      <c r="G90" s="90" t="str">
        <f>IF('(Yr 7-8-Girls) RESULTS'!$E94="","",'(Yr 7-8-Girls) RESULTS'!$E94)</f>
        <v/>
      </c>
      <c r="I90" s="87" t="str">
        <f>IF('(Yr 7-8-Boys) RESULTS'!$B94="","",'(Yr 7-8-Boys) RESULTS'!$B94)</f>
        <v/>
      </c>
      <c r="J90" s="87" t="str">
        <f>IF(OR(I90="",I90=0),"",VLOOKUP(I90,Declaration!$A$4:$E$1003,2,FALSE))</f>
        <v/>
      </c>
      <c r="K90" s="87" t="str">
        <f>IF(OR(I90="",I90=0),"",VLOOKUP(I90,Declaration!$A$4:$E$1003,3,FALSE))</f>
        <v/>
      </c>
      <c r="L90" s="87" t="str">
        <f>IF(I90="","",Declaration!$G$2)</f>
        <v/>
      </c>
      <c r="M90" s="87" t="str">
        <f t="shared" si="9"/>
        <v/>
      </c>
      <c r="O90" s="87" t="str">
        <f>IF('(Yr 9-10-Girls) RESULTS'!$B94="","",'(Yr 9-10-Girls) RESULTS'!$B94)</f>
        <v/>
      </c>
      <c r="P90" s="87" t="str">
        <f>IF(OR(O90="",O90=0),"",VLOOKUP(O90,Declaration!$A$4:$E$1003,2,FALSE))</f>
        <v/>
      </c>
      <c r="Q90" s="87" t="str">
        <f>IF(OR(O90="",O90=0),"",VLOOKUP(O90,Declaration!$A$4:$E$1003,3,FALSE))</f>
        <v/>
      </c>
      <c r="R90" s="87" t="str">
        <f>IF(O90="","",Declaration!$G$2)</f>
        <v/>
      </c>
      <c r="S90" s="87" t="str">
        <f t="shared" si="10"/>
        <v/>
      </c>
      <c r="U90" s="87" t="str">
        <f>IF('(Yr 9-10-Boys) RESULTS'!$B94="","",'(Yr 9-10-Boys) RESULTS'!$B94)</f>
        <v/>
      </c>
      <c r="V90" s="87" t="str">
        <f>IF(OR(U90="",U90=0),"",VLOOKUP(U90,Declaration!$A$4:$E$1003,2,FALSE))</f>
        <v/>
      </c>
      <c r="W90" s="87" t="str">
        <f>IF(OR(U90="",U90=0),"",VLOOKUP(U90,Declaration!$A$4:$E$1003,3,FALSE))</f>
        <v/>
      </c>
      <c r="X90" s="87" t="str">
        <f>IF(U90="","",Declaration!$G$2)</f>
        <v/>
      </c>
      <c r="Y90" s="87" t="str">
        <f t="shared" si="11"/>
        <v/>
      </c>
      <c r="AA90" s="87" t="str">
        <f>IF('(Yr 11-14 Girls) RESULTS'!$B94="","",'(Yr 11-14 Girls) RESULTS'!$B94)</f>
        <v/>
      </c>
      <c r="AB90" s="87" t="str">
        <f>IF(OR(AA90="",AA90=0),"",VLOOKUP(AA90,Declaration!$A$4:$E$1003,2,FALSE))</f>
        <v/>
      </c>
      <c r="AC90" s="87" t="str">
        <f>IF(OR(AA90="",AA90=0),"",VLOOKUP(AA90,Declaration!$A$4:$E$1003,3,FALSE))</f>
        <v/>
      </c>
      <c r="AD90" s="87" t="str">
        <f>IF(AA90="","",Declaration!$G$2)</f>
        <v/>
      </c>
      <c r="AE90" s="87" t="str">
        <f t="shared" si="12"/>
        <v/>
      </c>
      <c r="AG90" s="87" t="str">
        <f>IF('(Yr 11-14 Boys) RESULTS'!$B94="","",'(Yr 11-14 Boys) RESULTS'!$B94)</f>
        <v/>
      </c>
      <c r="AH90" s="87" t="str">
        <f>IF(OR(AG90="",AG90=0),"",VLOOKUP(AG90,Declaration!$A$4:$E$1003,2,FALSE))</f>
        <v/>
      </c>
      <c r="AI90" s="87" t="str">
        <f>IF(OR(AG90="",AG90=0),"",VLOOKUP(AG90,Declaration!$A$4:$E$1003,3,FALSE))</f>
        <v/>
      </c>
      <c r="AJ90" s="87" t="str">
        <f>IF(AG90="","",Declaration!$G$2)</f>
        <v/>
      </c>
      <c r="AK90" s="87" t="str">
        <f t="shared" si="13"/>
        <v/>
      </c>
    </row>
    <row r="91" spans="1:37" x14ac:dyDescent="0.2">
      <c r="A91" s="87" t="str">
        <f>IF('(Yr 7-8-Girls) RESULTS'!$B95="","",'(Yr 7-8-Girls) RESULTS'!$B95)</f>
        <v/>
      </c>
      <c r="B91" s="87" t="str">
        <f>IF(OR(A91="",A91=0),"",VLOOKUP(A91,Declaration!$A$4:$E$1003,2,FALSE))</f>
        <v/>
      </c>
      <c r="C91" s="87" t="str">
        <f>IF(OR(A91="",A91=0),"",VLOOKUP(A91,Declaration!$A$4:$E$1003,3,FALSE))</f>
        <v/>
      </c>
      <c r="D91" s="87" t="str">
        <f>IF(A91="","",Declaration!$G$2)</f>
        <v/>
      </c>
      <c r="E91" s="90" t="str">
        <f t="shared" si="14"/>
        <v/>
      </c>
      <c r="F91" s="90" t="str">
        <f t="shared" si="15"/>
        <v/>
      </c>
      <c r="G91" s="90" t="str">
        <f>IF('(Yr 7-8-Girls) RESULTS'!$E95="","",'(Yr 7-8-Girls) RESULTS'!$E95)</f>
        <v/>
      </c>
      <c r="I91" s="87" t="str">
        <f>IF('(Yr 7-8-Boys) RESULTS'!$B95="","",'(Yr 7-8-Boys) RESULTS'!$B95)</f>
        <v/>
      </c>
      <c r="J91" s="87" t="str">
        <f>IF(OR(I91="",I91=0),"",VLOOKUP(I91,Declaration!$A$4:$E$1003,2,FALSE))</f>
        <v/>
      </c>
      <c r="K91" s="87" t="str">
        <f>IF(OR(I91="",I91=0),"",VLOOKUP(I91,Declaration!$A$4:$E$1003,3,FALSE))</f>
        <v/>
      </c>
      <c r="L91" s="87" t="str">
        <f>IF(I91="","",Declaration!$G$2)</f>
        <v/>
      </c>
      <c r="M91" s="87" t="str">
        <f t="shared" si="9"/>
        <v/>
      </c>
      <c r="O91" s="87" t="str">
        <f>IF('(Yr 9-10-Girls) RESULTS'!$B95="","",'(Yr 9-10-Girls) RESULTS'!$B95)</f>
        <v/>
      </c>
      <c r="P91" s="87" t="str">
        <f>IF(OR(O91="",O91=0),"",VLOOKUP(O91,Declaration!$A$4:$E$1003,2,FALSE))</f>
        <v/>
      </c>
      <c r="Q91" s="87" t="str">
        <f>IF(OR(O91="",O91=0),"",VLOOKUP(O91,Declaration!$A$4:$E$1003,3,FALSE))</f>
        <v/>
      </c>
      <c r="R91" s="87" t="str">
        <f>IF(O91="","",Declaration!$G$2)</f>
        <v/>
      </c>
      <c r="S91" s="87" t="str">
        <f t="shared" si="10"/>
        <v/>
      </c>
      <c r="U91" s="87" t="str">
        <f>IF('(Yr 9-10-Boys) RESULTS'!$B95="","",'(Yr 9-10-Boys) RESULTS'!$B95)</f>
        <v/>
      </c>
      <c r="V91" s="87" t="str">
        <f>IF(OR(U91="",U91=0),"",VLOOKUP(U91,Declaration!$A$4:$E$1003,2,FALSE))</f>
        <v/>
      </c>
      <c r="W91" s="87" t="str">
        <f>IF(OR(U91="",U91=0),"",VLOOKUP(U91,Declaration!$A$4:$E$1003,3,FALSE))</f>
        <v/>
      </c>
      <c r="X91" s="87" t="str">
        <f>IF(U91="","",Declaration!$G$2)</f>
        <v/>
      </c>
      <c r="Y91" s="87" t="str">
        <f t="shared" si="11"/>
        <v/>
      </c>
      <c r="AA91" s="87" t="str">
        <f>IF('(Yr 11-14 Girls) RESULTS'!$B95="","",'(Yr 11-14 Girls) RESULTS'!$B95)</f>
        <v/>
      </c>
      <c r="AB91" s="87" t="str">
        <f>IF(OR(AA91="",AA91=0),"",VLOOKUP(AA91,Declaration!$A$4:$E$1003,2,FALSE))</f>
        <v/>
      </c>
      <c r="AC91" s="87" t="str">
        <f>IF(OR(AA91="",AA91=0),"",VLOOKUP(AA91,Declaration!$A$4:$E$1003,3,FALSE))</f>
        <v/>
      </c>
      <c r="AD91" s="87" t="str">
        <f>IF(AA91="","",Declaration!$G$2)</f>
        <v/>
      </c>
      <c r="AE91" s="87" t="str">
        <f t="shared" si="12"/>
        <v/>
      </c>
      <c r="AG91" s="87" t="str">
        <f>IF('(Yr 11-14 Boys) RESULTS'!$B95="","",'(Yr 11-14 Boys) RESULTS'!$B95)</f>
        <v/>
      </c>
      <c r="AH91" s="87" t="str">
        <f>IF(OR(AG91="",AG91=0),"",VLOOKUP(AG91,Declaration!$A$4:$E$1003,2,FALSE))</f>
        <v/>
      </c>
      <c r="AI91" s="87" t="str">
        <f>IF(OR(AG91="",AG91=0),"",VLOOKUP(AG91,Declaration!$A$4:$E$1003,3,FALSE))</f>
        <v/>
      </c>
      <c r="AJ91" s="87" t="str">
        <f>IF(AG91="","",Declaration!$G$2)</f>
        <v/>
      </c>
      <c r="AK91" s="87" t="str">
        <f t="shared" si="13"/>
        <v/>
      </c>
    </row>
    <row r="92" spans="1:37" x14ac:dyDescent="0.2">
      <c r="A92" s="87" t="str">
        <f>IF('(Yr 7-8-Girls) RESULTS'!$B96="","",'(Yr 7-8-Girls) RESULTS'!$B96)</f>
        <v/>
      </c>
      <c r="B92" s="87" t="str">
        <f>IF(OR(A92="",A92=0),"",VLOOKUP(A92,Declaration!$A$4:$E$1003,2,FALSE))</f>
        <v/>
      </c>
      <c r="C92" s="87" t="str">
        <f>IF(OR(A92="",A92=0),"",VLOOKUP(A92,Declaration!$A$4:$E$1003,3,FALSE))</f>
        <v/>
      </c>
      <c r="D92" s="87" t="str">
        <f>IF(A92="","",Declaration!$G$2)</f>
        <v/>
      </c>
      <c r="E92" s="90" t="str">
        <f t="shared" si="14"/>
        <v/>
      </c>
      <c r="F92" s="90" t="str">
        <f t="shared" si="15"/>
        <v/>
      </c>
      <c r="G92" s="90" t="str">
        <f>IF('(Yr 7-8-Girls) RESULTS'!$E96="","",'(Yr 7-8-Girls) RESULTS'!$E96)</f>
        <v/>
      </c>
      <c r="I92" s="87" t="str">
        <f>IF('(Yr 7-8-Boys) RESULTS'!$B96="","",'(Yr 7-8-Boys) RESULTS'!$B96)</f>
        <v/>
      </c>
      <c r="J92" s="87" t="str">
        <f>IF(OR(I92="",I92=0),"",VLOOKUP(I92,Declaration!$A$4:$E$1003,2,FALSE))</f>
        <v/>
      </c>
      <c r="K92" s="87" t="str">
        <f>IF(OR(I92="",I92=0),"",VLOOKUP(I92,Declaration!$A$4:$E$1003,3,FALSE))</f>
        <v/>
      </c>
      <c r="L92" s="87" t="str">
        <f>IF(I92="","",Declaration!$G$2)</f>
        <v/>
      </c>
      <c r="M92" s="87" t="str">
        <f t="shared" si="9"/>
        <v/>
      </c>
      <c r="O92" s="87" t="str">
        <f>IF('(Yr 9-10-Girls) RESULTS'!$B96="","",'(Yr 9-10-Girls) RESULTS'!$B96)</f>
        <v/>
      </c>
      <c r="P92" s="87" t="str">
        <f>IF(OR(O92="",O92=0),"",VLOOKUP(O92,Declaration!$A$4:$E$1003,2,FALSE))</f>
        <v/>
      </c>
      <c r="Q92" s="87" t="str">
        <f>IF(OR(O92="",O92=0),"",VLOOKUP(O92,Declaration!$A$4:$E$1003,3,FALSE))</f>
        <v/>
      </c>
      <c r="R92" s="87" t="str">
        <f>IF(O92="","",Declaration!$G$2)</f>
        <v/>
      </c>
      <c r="S92" s="87" t="str">
        <f t="shared" si="10"/>
        <v/>
      </c>
      <c r="U92" s="87" t="str">
        <f>IF('(Yr 9-10-Boys) RESULTS'!$B96="","",'(Yr 9-10-Boys) RESULTS'!$B96)</f>
        <v/>
      </c>
      <c r="V92" s="87" t="str">
        <f>IF(OR(U92="",U92=0),"",VLOOKUP(U92,Declaration!$A$4:$E$1003,2,FALSE))</f>
        <v/>
      </c>
      <c r="W92" s="87" t="str">
        <f>IF(OR(U92="",U92=0),"",VLOOKUP(U92,Declaration!$A$4:$E$1003,3,FALSE))</f>
        <v/>
      </c>
      <c r="X92" s="87" t="str">
        <f>IF(U92="","",Declaration!$G$2)</f>
        <v/>
      </c>
      <c r="Y92" s="87" t="str">
        <f t="shared" si="11"/>
        <v/>
      </c>
      <c r="AA92" s="87" t="str">
        <f>IF('(Yr 11-14 Girls) RESULTS'!$B96="","",'(Yr 11-14 Girls) RESULTS'!$B96)</f>
        <v/>
      </c>
      <c r="AB92" s="87" t="str">
        <f>IF(OR(AA92="",AA92=0),"",VLOOKUP(AA92,Declaration!$A$4:$E$1003,2,FALSE))</f>
        <v/>
      </c>
      <c r="AC92" s="87" t="str">
        <f>IF(OR(AA92="",AA92=0),"",VLOOKUP(AA92,Declaration!$A$4:$E$1003,3,FALSE))</f>
        <v/>
      </c>
      <c r="AD92" s="87" t="str">
        <f>IF(AA92="","",Declaration!$G$2)</f>
        <v/>
      </c>
      <c r="AE92" s="87" t="str">
        <f t="shared" si="12"/>
        <v/>
      </c>
      <c r="AG92" s="87" t="str">
        <f>IF('(Yr 11-14 Boys) RESULTS'!$B96="","",'(Yr 11-14 Boys) RESULTS'!$B96)</f>
        <v/>
      </c>
      <c r="AH92" s="87" t="str">
        <f>IF(OR(AG92="",AG92=0),"",VLOOKUP(AG92,Declaration!$A$4:$E$1003,2,FALSE))</f>
        <v/>
      </c>
      <c r="AI92" s="87" t="str">
        <f>IF(OR(AG92="",AG92=0),"",VLOOKUP(AG92,Declaration!$A$4:$E$1003,3,FALSE))</f>
        <v/>
      </c>
      <c r="AJ92" s="87" t="str">
        <f>IF(AG92="","",Declaration!$G$2)</f>
        <v/>
      </c>
      <c r="AK92" s="87" t="str">
        <f t="shared" si="13"/>
        <v/>
      </c>
    </row>
    <row r="93" spans="1:37" x14ac:dyDescent="0.2">
      <c r="A93" s="87" t="str">
        <f>IF('(Yr 7-8-Girls) RESULTS'!$B97="","",'(Yr 7-8-Girls) RESULTS'!$B97)</f>
        <v/>
      </c>
      <c r="B93" s="87" t="str">
        <f>IF(OR(A93="",A93=0),"",VLOOKUP(A93,Declaration!$A$4:$E$1003,2,FALSE))</f>
        <v/>
      </c>
      <c r="C93" s="87" t="str">
        <f>IF(OR(A93="",A93=0),"",VLOOKUP(A93,Declaration!$A$4:$E$1003,3,FALSE))</f>
        <v/>
      </c>
      <c r="D93" s="87" t="str">
        <f>IF(A93="","",Declaration!$G$2)</f>
        <v/>
      </c>
      <c r="E93" s="90" t="str">
        <f t="shared" si="14"/>
        <v/>
      </c>
      <c r="F93" s="90" t="str">
        <f t="shared" si="15"/>
        <v/>
      </c>
      <c r="G93" s="90" t="str">
        <f>IF('(Yr 7-8-Girls) RESULTS'!$E97="","",'(Yr 7-8-Girls) RESULTS'!$E97)</f>
        <v/>
      </c>
      <c r="I93" s="87" t="str">
        <f>IF('(Yr 7-8-Boys) RESULTS'!$B97="","",'(Yr 7-8-Boys) RESULTS'!$B97)</f>
        <v/>
      </c>
      <c r="J93" s="87" t="str">
        <f>IF(OR(I93="",I93=0),"",VLOOKUP(I93,Declaration!$A$4:$E$1003,2,FALSE))</f>
        <v/>
      </c>
      <c r="K93" s="87" t="str">
        <f>IF(OR(I93="",I93=0),"",VLOOKUP(I93,Declaration!$A$4:$E$1003,3,FALSE))</f>
        <v/>
      </c>
      <c r="L93" s="87" t="str">
        <f>IF(I93="","",Declaration!$G$2)</f>
        <v/>
      </c>
      <c r="M93" s="87" t="str">
        <f t="shared" si="9"/>
        <v/>
      </c>
      <c r="O93" s="87" t="str">
        <f>IF('(Yr 9-10-Girls) RESULTS'!$B97="","",'(Yr 9-10-Girls) RESULTS'!$B97)</f>
        <v/>
      </c>
      <c r="P93" s="87" t="str">
        <f>IF(OR(O93="",O93=0),"",VLOOKUP(O93,Declaration!$A$4:$E$1003,2,FALSE))</f>
        <v/>
      </c>
      <c r="Q93" s="87" t="str">
        <f>IF(OR(O93="",O93=0),"",VLOOKUP(O93,Declaration!$A$4:$E$1003,3,FALSE))</f>
        <v/>
      </c>
      <c r="R93" s="87" t="str">
        <f>IF(O93="","",Declaration!$G$2)</f>
        <v/>
      </c>
      <c r="S93" s="87" t="str">
        <f t="shared" si="10"/>
        <v/>
      </c>
      <c r="U93" s="87" t="str">
        <f>IF('(Yr 9-10-Boys) RESULTS'!$B97="","",'(Yr 9-10-Boys) RESULTS'!$B97)</f>
        <v/>
      </c>
      <c r="V93" s="87" t="str">
        <f>IF(OR(U93="",U93=0),"",VLOOKUP(U93,Declaration!$A$4:$E$1003,2,FALSE))</f>
        <v/>
      </c>
      <c r="W93" s="87" t="str">
        <f>IF(OR(U93="",U93=0),"",VLOOKUP(U93,Declaration!$A$4:$E$1003,3,FALSE))</f>
        <v/>
      </c>
      <c r="X93" s="87" t="str">
        <f>IF(U93="","",Declaration!$G$2)</f>
        <v/>
      </c>
      <c r="Y93" s="87" t="str">
        <f t="shared" si="11"/>
        <v/>
      </c>
      <c r="AA93" s="87" t="str">
        <f>IF('(Yr 11-14 Girls) RESULTS'!$B97="","",'(Yr 11-14 Girls) RESULTS'!$B97)</f>
        <v/>
      </c>
      <c r="AB93" s="87" t="str">
        <f>IF(OR(AA93="",AA93=0),"",VLOOKUP(AA93,Declaration!$A$4:$E$1003,2,FALSE))</f>
        <v/>
      </c>
      <c r="AC93" s="87" t="str">
        <f>IF(OR(AA93="",AA93=0),"",VLOOKUP(AA93,Declaration!$A$4:$E$1003,3,FALSE))</f>
        <v/>
      </c>
      <c r="AD93" s="87" t="str">
        <f>IF(AA93="","",Declaration!$G$2)</f>
        <v/>
      </c>
      <c r="AE93" s="87" t="str">
        <f t="shared" si="12"/>
        <v/>
      </c>
      <c r="AG93" s="87" t="str">
        <f>IF('(Yr 11-14 Boys) RESULTS'!$B97="","",'(Yr 11-14 Boys) RESULTS'!$B97)</f>
        <v/>
      </c>
      <c r="AH93" s="87" t="str">
        <f>IF(OR(AG93="",AG93=0),"",VLOOKUP(AG93,Declaration!$A$4:$E$1003,2,FALSE))</f>
        <v/>
      </c>
      <c r="AI93" s="87" t="str">
        <f>IF(OR(AG93="",AG93=0),"",VLOOKUP(AG93,Declaration!$A$4:$E$1003,3,FALSE))</f>
        <v/>
      </c>
      <c r="AJ93" s="87" t="str">
        <f>IF(AG93="","",Declaration!$G$2)</f>
        <v/>
      </c>
      <c r="AK93" s="87" t="str">
        <f t="shared" si="13"/>
        <v/>
      </c>
    </row>
    <row r="94" spans="1:37" x14ac:dyDescent="0.2">
      <c r="A94" s="87" t="str">
        <f>IF('(Yr 7-8-Girls) RESULTS'!$B98="","",'(Yr 7-8-Girls) RESULTS'!$B98)</f>
        <v/>
      </c>
      <c r="B94" s="87" t="str">
        <f>IF(OR(A94="",A94=0),"",VLOOKUP(A94,Declaration!$A$4:$E$1003,2,FALSE))</f>
        <v/>
      </c>
      <c r="C94" s="87" t="str">
        <f>IF(OR(A94="",A94=0),"",VLOOKUP(A94,Declaration!$A$4:$E$1003,3,FALSE))</f>
        <v/>
      </c>
      <c r="D94" s="87" t="str">
        <f>IF(A94="","",Declaration!$G$2)</f>
        <v/>
      </c>
      <c r="E94" s="90" t="str">
        <f t="shared" si="14"/>
        <v/>
      </c>
      <c r="F94" s="90" t="str">
        <f t="shared" si="15"/>
        <v/>
      </c>
      <c r="G94" s="90" t="str">
        <f>IF('(Yr 7-8-Girls) RESULTS'!$E98="","",'(Yr 7-8-Girls) RESULTS'!$E98)</f>
        <v/>
      </c>
      <c r="I94" s="87" t="str">
        <f>IF('(Yr 7-8-Boys) RESULTS'!$B98="","",'(Yr 7-8-Boys) RESULTS'!$B98)</f>
        <v/>
      </c>
      <c r="J94" s="87" t="str">
        <f>IF(OR(I94="",I94=0),"",VLOOKUP(I94,Declaration!$A$4:$E$1003,2,FALSE))</f>
        <v/>
      </c>
      <c r="K94" s="87" t="str">
        <f>IF(OR(I94="",I94=0),"",VLOOKUP(I94,Declaration!$A$4:$E$1003,3,FALSE))</f>
        <v/>
      </c>
      <c r="L94" s="87" t="str">
        <f>IF(I94="","",Declaration!$G$2)</f>
        <v/>
      </c>
      <c r="M94" s="87" t="str">
        <f t="shared" si="9"/>
        <v/>
      </c>
      <c r="O94" s="87" t="str">
        <f>IF('(Yr 9-10-Girls) RESULTS'!$B98="","",'(Yr 9-10-Girls) RESULTS'!$B98)</f>
        <v/>
      </c>
      <c r="P94" s="87" t="str">
        <f>IF(OR(O94="",O94=0),"",VLOOKUP(O94,Declaration!$A$4:$E$1003,2,FALSE))</f>
        <v/>
      </c>
      <c r="Q94" s="87" t="str">
        <f>IF(OR(O94="",O94=0),"",VLOOKUP(O94,Declaration!$A$4:$E$1003,3,FALSE))</f>
        <v/>
      </c>
      <c r="R94" s="87" t="str">
        <f>IF(O94="","",Declaration!$G$2)</f>
        <v/>
      </c>
      <c r="S94" s="87" t="str">
        <f t="shared" si="10"/>
        <v/>
      </c>
      <c r="U94" s="87" t="str">
        <f>IF('(Yr 9-10-Boys) RESULTS'!$B98="","",'(Yr 9-10-Boys) RESULTS'!$B98)</f>
        <v/>
      </c>
      <c r="V94" s="87" t="str">
        <f>IF(OR(U94="",U94=0),"",VLOOKUP(U94,Declaration!$A$4:$E$1003,2,FALSE))</f>
        <v/>
      </c>
      <c r="W94" s="87" t="str">
        <f>IF(OR(U94="",U94=0),"",VLOOKUP(U94,Declaration!$A$4:$E$1003,3,FALSE))</f>
        <v/>
      </c>
      <c r="X94" s="87" t="str">
        <f>IF(U94="","",Declaration!$G$2)</f>
        <v/>
      </c>
      <c r="Y94" s="87" t="str">
        <f t="shared" si="11"/>
        <v/>
      </c>
      <c r="AA94" s="87" t="str">
        <f>IF('(Yr 11-14 Girls) RESULTS'!$B98="","",'(Yr 11-14 Girls) RESULTS'!$B98)</f>
        <v/>
      </c>
      <c r="AB94" s="87" t="str">
        <f>IF(OR(AA94="",AA94=0),"",VLOOKUP(AA94,Declaration!$A$4:$E$1003,2,FALSE))</f>
        <v/>
      </c>
      <c r="AC94" s="87" t="str">
        <f>IF(OR(AA94="",AA94=0),"",VLOOKUP(AA94,Declaration!$A$4:$E$1003,3,FALSE))</f>
        <v/>
      </c>
      <c r="AD94" s="87" t="str">
        <f>IF(AA94="","",Declaration!$G$2)</f>
        <v/>
      </c>
      <c r="AE94" s="87" t="str">
        <f t="shared" si="12"/>
        <v/>
      </c>
      <c r="AG94" s="87" t="str">
        <f>IF('(Yr 11-14 Boys) RESULTS'!$B98="","",'(Yr 11-14 Boys) RESULTS'!$B98)</f>
        <v/>
      </c>
      <c r="AH94" s="87" t="str">
        <f>IF(OR(AG94="",AG94=0),"",VLOOKUP(AG94,Declaration!$A$4:$E$1003,2,FALSE))</f>
        <v/>
      </c>
      <c r="AI94" s="87" t="str">
        <f>IF(OR(AG94="",AG94=0),"",VLOOKUP(AG94,Declaration!$A$4:$E$1003,3,FALSE))</f>
        <v/>
      </c>
      <c r="AJ94" s="87" t="str">
        <f>IF(AG94="","",Declaration!$G$2)</f>
        <v/>
      </c>
      <c r="AK94" s="87" t="str">
        <f t="shared" si="13"/>
        <v/>
      </c>
    </row>
    <row r="95" spans="1:37" x14ac:dyDescent="0.2">
      <c r="A95" s="87" t="str">
        <f>IF('(Yr 7-8-Girls) RESULTS'!$B99="","",'(Yr 7-8-Girls) RESULTS'!$B99)</f>
        <v/>
      </c>
      <c r="B95" s="87" t="str">
        <f>IF(OR(A95="",A95=0),"",VLOOKUP(A95,Declaration!$A$4:$E$1003,2,FALSE))</f>
        <v/>
      </c>
      <c r="C95" s="87" t="str">
        <f>IF(OR(A95="",A95=0),"",VLOOKUP(A95,Declaration!$A$4:$E$1003,3,FALSE))</f>
        <v/>
      </c>
      <c r="D95" s="87" t="str">
        <f>IF(A95="","",Declaration!$G$2)</f>
        <v/>
      </c>
      <c r="E95" s="90" t="str">
        <f t="shared" si="14"/>
        <v/>
      </c>
      <c r="F95" s="90" t="str">
        <f t="shared" si="15"/>
        <v/>
      </c>
      <c r="G95" s="90" t="str">
        <f>IF('(Yr 7-8-Girls) RESULTS'!$E99="","",'(Yr 7-8-Girls) RESULTS'!$E99)</f>
        <v/>
      </c>
      <c r="I95" s="87" t="str">
        <f>IF('(Yr 7-8-Boys) RESULTS'!$B99="","",'(Yr 7-8-Boys) RESULTS'!$B99)</f>
        <v/>
      </c>
      <c r="J95" s="87" t="str">
        <f>IF(OR(I95="",I95=0),"",VLOOKUP(I95,Declaration!$A$4:$E$1003,2,FALSE))</f>
        <v/>
      </c>
      <c r="K95" s="87" t="str">
        <f>IF(OR(I95="",I95=0),"",VLOOKUP(I95,Declaration!$A$4:$E$1003,3,FALSE))</f>
        <v/>
      </c>
      <c r="L95" s="87" t="str">
        <f>IF(I95="","",Declaration!$G$2)</f>
        <v/>
      </c>
      <c r="M95" s="87" t="str">
        <f t="shared" si="9"/>
        <v/>
      </c>
      <c r="O95" s="87" t="str">
        <f>IF('(Yr 9-10-Girls) RESULTS'!$B99="","",'(Yr 9-10-Girls) RESULTS'!$B99)</f>
        <v/>
      </c>
      <c r="P95" s="87" t="str">
        <f>IF(OR(O95="",O95=0),"",VLOOKUP(O95,Declaration!$A$4:$E$1003,2,FALSE))</f>
        <v/>
      </c>
      <c r="Q95" s="87" t="str">
        <f>IF(OR(O95="",O95=0),"",VLOOKUP(O95,Declaration!$A$4:$E$1003,3,FALSE))</f>
        <v/>
      </c>
      <c r="R95" s="87" t="str">
        <f>IF(O95="","",Declaration!$G$2)</f>
        <v/>
      </c>
      <c r="S95" s="87" t="str">
        <f t="shared" si="10"/>
        <v/>
      </c>
      <c r="U95" s="87" t="str">
        <f>IF('(Yr 9-10-Boys) RESULTS'!$B99="","",'(Yr 9-10-Boys) RESULTS'!$B99)</f>
        <v/>
      </c>
      <c r="V95" s="87" t="str">
        <f>IF(OR(U95="",U95=0),"",VLOOKUP(U95,Declaration!$A$4:$E$1003,2,FALSE))</f>
        <v/>
      </c>
      <c r="W95" s="87" t="str">
        <f>IF(OR(U95="",U95=0),"",VLOOKUP(U95,Declaration!$A$4:$E$1003,3,FALSE))</f>
        <v/>
      </c>
      <c r="X95" s="87" t="str">
        <f>IF(U95="","",Declaration!$G$2)</f>
        <v/>
      </c>
      <c r="Y95" s="87" t="str">
        <f t="shared" si="11"/>
        <v/>
      </c>
      <c r="AA95" s="87" t="str">
        <f>IF('(Yr 11-14 Girls) RESULTS'!$B99="","",'(Yr 11-14 Girls) RESULTS'!$B99)</f>
        <v/>
      </c>
      <c r="AB95" s="87" t="str">
        <f>IF(OR(AA95="",AA95=0),"",VLOOKUP(AA95,Declaration!$A$4:$E$1003,2,FALSE))</f>
        <v/>
      </c>
      <c r="AC95" s="87" t="str">
        <f>IF(OR(AA95="",AA95=0),"",VLOOKUP(AA95,Declaration!$A$4:$E$1003,3,FALSE))</f>
        <v/>
      </c>
      <c r="AD95" s="87" t="str">
        <f>IF(AA95="","",Declaration!$G$2)</f>
        <v/>
      </c>
      <c r="AE95" s="87" t="str">
        <f t="shared" si="12"/>
        <v/>
      </c>
      <c r="AG95" s="87" t="str">
        <f>IF('(Yr 11-14 Boys) RESULTS'!$B99="","",'(Yr 11-14 Boys) RESULTS'!$B99)</f>
        <v/>
      </c>
      <c r="AH95" s="87" t="str">
        <f>IF(OR(AG95="",AG95=0),"",VLOOKUP(AG95,Declaration!$A$4:$E$1003,2,FALSE))</f>
        <v/>
      </c>
      <c r="AI95" s="87" t="str">
        <f>IF(OR(AG95="",AG95=0),"",VLOOKUP(AG95,Declaration!$A$4:$E$1003,3,FALSE))</f>
        <v/>
      </c>
      <c r="AJ95" s="87" t="str">
        <f>IF(AG95="","",Declaration!$G$2)</f>
        <v/>
      </c>
      <c r="AK95" s="87" t="str">
        <f t="shared" si="13"/>
        <v/>
      </c>
    </row>
    <row r="96" spans="1:37" x14ac:dyDescent="0.2">
      <c r="A96" s="87" t="str">
        <f>IF('(Yr 7-8-Girls) RESULTS'!$B100="","",'(Yr 7-8-Girls) RESULTS'!$B100)</f>
        <v/>
      </c>
      <c r="B96" s="87" t="str">
        <f>IF(OR(A96="",A96=0),"",VLOOKUP(A96,Declaration!$A$4:$E$1003,2,FALSE))</f>
        <v/>
      </c>
      <c r="C96" s="87" t="str">
        <f>IF(OR(A96="",A96=0),"",VLOOKUP(A96,Declaration!$A$4:$E$1003,3,FALSE))</f>
        <v/>
      </c>
      <c r="D96" s="87" t="str">
        <f>IF(A96="","",Declaration!$G$2)</f>
        <v/>
      </c>
      <c r="E96" s="90" t="str">
        <f t="shared" si="14"/>
        <v/>
      </c>
      <c r="F96" s="90" t="str">
        <f t="shared" si="15"/>
        <v/>
      </c>
      <c r="G96" s="90" t="str">
        <f>IF('(Yr 7-8-Girls) RESULTS'!$E100="","",'(Yr 7-8-Girls) RESULTS'!$E100)</f>
        <v/>
      </c>
      <c r="I96" s="87" t="str">
        <f>IF('(Yr 7-8-Boys) RESULTS'!$B100="","",'(Yr 7-8-Boys) RESULTS'!$B100)</f>
        <v/>
      </c>
      <c r="J96" s="87" t="str">
        <f>IF(OR(I96="",I96=0),"",VLOOKUP(I96,Declaration!$A$4:$E$1003,2,FALSE))</f>
        <v/>
      </c>
      <c r="K96" s="87" t="str">
        <f>IF(OR(I96="",I96=0),"",VLOOKUP(I96,Declaration!$A$4:$E$1003,3,FALSE))</f>
        <v/>
      </c>
      <c r="L96" s="87" t="str">
        <f>IF(I96="","",Declaration!$G$2)</f>
        <v/>
      </c>
      <c r="M96" s="87" t="str">
        <f t="shared" si="9"/>
        <v/>
      </c>
      <c r="O96" s="87" t="str">
        <f>IF('(Yr 9-10-Girls) RESULTS'!$B100="","",'(Yr 9-10-Girls) RESULTS'!$B100)</f>
        <v/>
      </c>
      <c r="P96" s="87" t="str">
        <f>IF(OR(O96="",O96=0),"",VLOOKUP(O96,Declaration!$A$4:$E$1003,2,FALSE))</f>
        <v/>
      </c>
      <c r="Q96" s="87" t="str">
        <f>IF(OR(O96="",O96=0),"",VLOOKUP(O96,Declaration!$A$4:$E$1003,3,FALSE))</f>
        <v/>
      </c>
      <c r="R96" s="87" t="str">
        <f>IF(O96="","",Declaration!$G$2)</f>
        <v/>
      </c>
      <c r="S96" s="87" t="str">
        <f t="shared" si="10"/>
        <v/>
      </c>
      <c r="U96" s="87" t="str">
        <f>IF('(Yr 9-10-Boys) RESULTS'!$B100="","",'(Yr 9-10-Boys) RESULTS'!$B100)</f>
        <v/>
      </c>
      <c r="V96" s="87" t="str">
        <f>IF(OR(U96="",U96=0),"",VLOOKUP(U96,Declaration!$A$4:$E$1003,2,FALSE))</f>
        <v/>
      </c>
      <c r="W96" s="87" t="str">
        <f>IF(OR(U96="",U96=0),"",VLOOKUP(U96,Declaration!$A$4:$E$1003,3,FALSE))</f>
        <v/>
      </c>
      <c r="X96" s="87" t="str">
        <f>IF(U96="","",Declaration!$G$2)</f>
        <v/>
      </c>
      <c r="Y96" s="87" t="str">
        <f t="shared" si="11"/>
        <v/>
      </c>
      <c r="AA96" s="87" t="str">
        <f>IF('(Yr 11-14 Girls) RESULTS'!$B100="","",'(Yr 11-14 Girls) RESULTS'!$B100)</f>
        <v/>
      </c>
      <c r="AB96" s="87" t="str">
        <f>IF(OR(AA96="",AA96=0),"",VLOOKUP(AA96,Declaration!$A$4:$E$1003,2,FALSE))</f>
        <v/>
      </c>
      <c r="AC96" s="87" t="str">
        <f>IF(OR(AA96="",AA96=0),"",VLOOKUP(AA96,Declaration!$A$4:$E$1003,3,FALSE))</f>
        <v/>
      </c>
      <c r="AD96" s="87" t="str">
        <f>IF(AA96="","",Declaration!$G$2)</f>
        <v/>
      </c>
      <c r="AE96" s="87" t="str">
        <f t="shared" si="12"/>
        <v/>
      </c>
      <c r="AG96" s="87" t="str">
        <f>IF('(Yr 11-14 Boys) RESULTS'!$B100="","",'(Yr 11-14 Boys) RESULTS'!$B100)</f>
        <v/>
      </c>
      <c r="AH96" s="87" t="str">
        <f>IF(OR(AG96="",AG96=0),"",VLOOKUP(AG96,Declaration!$A$4:$E$1003,2,FALSE))</f>
        <v/>
      </c>
      <c r="AI96" s="87" t="str">
        <f>IF(OR(AG96="",AG96=0),"",VLOOKUP(AG96,Declaration!$A$4:$E$1003,3,FALSE))</f>
        <v/>
      </c>
      <c r="AJ96" s="87" t="str">
        <f>IF(AG96="","",Declaration!$G$2)</f>
        <v/>
      </c>
      <c r="AK96" s="87" t="str">
        <f t="shared" si="13"/>
        <v/>
      </c>
    </row>
    <row r="97" spans="1:37" x14ac:dyDescent="0.2">
      <c r="A97" s="87" t="str">
        <f>IF('(Yr 7-8-Girls) RESULTS'!$B101="","",'(Yr 7-8-Girls) RESULTS'!$B101)</f>
        <v/>
      </c>
      <c r="B97" s="87" t="str">
        <f>IF(OR(A97="",A97=0),"",VLOOKUP(A97,Declaration!$A$4:$E$1003,2,FALSE))</f>
        <v/>
      </c>
      <c r="C97" s="87" t="str">
        <f>IF(OR(A97="",A97=0),"",VLOOKUP(A97,Declaration!$A$4:$E$1003,3,FALSE))</f>
        <v/>
      </c>
      <c r="D97" s="87" t="str">
        <f>IF(A97="","",Declaration!$G$2)</f>
        <v/>
      </c>
      <c r="E97" s="90" t="str">
        <f t="shared" si="14"/>
        <v/>
      </c>
      <c r="F97" s="90" t="str">
        <f t="shared" si="15"/>
        <v/>
      </c>
      <c r="G97" s="90" t="str">
        <f>IF('(Yr 7-8-Girls) RESULTS'!$E101="","",'(Yr 7-8-Girls) RESULTS'!$E101)</f>
        <v/>
      </c>
      <c r="I97" s="87" t="str">
        <f>IF('(Yr 7-8-Boys) RESULTS'!$B101="","",'(Yr 7-8-Boys) RESULTS'!$B101)</f>
        <v/>
      </c>
      <c r="J97" s="87" t="str">
        <f>IF(OR(I97="",I97=0),"",VLOOKUP(I97,Declaration!$A$4:$E$1003,2,FALSE))</f>
        <v/>
      </c>
      <c r="K97" s="87" t="str">
        <f>IF(OR(I97="",I97=0),"",VLOOKUP(I97,Declaration!$A$4:$E$1003,3,FALSE))</f>
        <v/>
      </c>
      <c r="L97" s="87" t="str">
        <f>IF(I97="","",Declaration!$G$2)</f>
        <v/>
      </c>
      <c r="M97" s="87" t="str">
        <f t="shared" si="9"/>
        <v/>
      </c>
      <c r="O97" s="87" t="str">
        <f>IF('(Yr 9-10-Girls) RESULTS'!$B101="","",'(Yr 9-10-Girls) RESULTS'!$B101)</f>
        <v/>
      </c>
      <c r="P97" s="87" t="str">
        <f>IF(OR(O97="",O97=0),"",VLOOKUP(O97,Declaration!$A$4:$E$1003,2,FALSE))</f>
        <v/>
      </c>
      <c r="Q97" s="87" t="str">
        <f>IF(OR(O97="",O97=0),"",VLOOKUP(O97,Declaration!$A$4:$E$1003,3,FALSE))</f>
        <v/>
      </c>
      <c r="R97" s="87" t="str">
        <f>IF(O97="","",Declaration!$G$2)</f>
        <v/>
      </c>
      <c r="S97" s="87" t="str">
        <f t="shared" si="10"/>
        <v/>
      </c>
      <c r="U97" s="87" t="str">
        <f>IF('(Yr 9-10-Boys) RESULTS'!$B101="","",'(Yr 9-10-Boys) RESULTS'!$B101)</f>
        <v/>
      </c>
      <c r="V97" s="87" t="str">
        <f>IF(OR(U97="",U97=0),"",VLOOKUP(U97,Declaration!$A$4:$E$1003,2,FALSE))</f>
        <v/>
      </c>
      <c r="W97" s="87" t="str">
        <f>IF(OR(U97="",U97=0),"",VLOOKUP(U97,Declaration!$A$4:$E$1003,3,FALSE))</f>
        <v/>
      </c>
      <c r="X97" s="87" t="str">
        <f>IF(U97="","",Declaration!$G$2)</f>
        <v/>
      </c>
      <c r="Y97" s="87" t="str">
        <f t="shared" si="11"/>
        <v/>
      </c>
      <c r="AA97" s="87" t="str">
        <f>IF('(Yr 11-14 Girls) RESULTS'!$B101="","",'(Yr 11-14 Girls) RESULTS'!$B101)</f>
        <v/>
      </c>
      <c r="AB97" s="87" t="str">
        <f>IF(OR(AA97="",AA97=0),"",VLOOKUP(AA97,Declaration!$A$4:$E$1003,2,FALSE))</f>
        <v/>
      </c>
      <c r="AC97" s="87" t="str">
        <f>IF(OR(AA97="",AA97=0),"",VLOOKUP(AA97,Declaration!$A$4:$E$1003,3,FALSE))</f>
        <v/>
      </c>
      <c r="AD97" s="87" t="str">
        <f>IF(AA97="","",Declaration!$G$2)</f>
        <v/>
      </c>
      <c r="AE97" s="87" t="str">
        <f t="shared" si="12"/>
        <v/>
      </c>
      <c r="AG97" s="87" t="str">
        <f>IF('(Yr 11-14 Boys) RESULTS'!$B101="","",'(Yr 11-14 Boys) RESULTS'!$B101)</f>
        <v/>
      </c>
      <c r="AH97" s="87" t="str">
        <f>IF(OR(AG97="",AG97=0),"",VLOOKUP(AG97,Declaration!$A$4:$E$1003,2,FALSE))</f>
        <v/>
      </c>
      <c r="AI97" s="87" t="str">
        <f>IF(OR(AG97="",AG97=0),"",VLOOKUP(AG97,Declaration!$A$4:$E$1003,3,FALSE))</f>
        <v/>
      </c>
      <c r="AJ97" s="87" t="str">
        <f>IF(AG97="","",Declaration!$G$2)</f>
        <v/>
      </c>
      <c r="AK97" s="87" t="str">
        <f t="shared" si="13"/>
        <v/>
      </c>
    </row>
    <row r="98" spans="1:37" x14ac:dyDescent="0.2">
      <c r="A98" s="87" t="str">
        <f>IF('(Yr 7-8-Girls) RESULTS'!$B102="","",'(Yr 7-8-Girls) RESULTS'!$B102)</f>
        <v/>
      </c>
      <c r="B98" s="87" t="str">
        <f>IF(OR(A98="",A98=0),"",VLOOKUP(A98,Declaration!$A$4:$E$1003,2,FALSE))</f>
        <v/>
      </c>
      <c r="C98" s="87" t="str">
        <f>IF(OR(A98="",A98=0),"",VLOOKUP(A98,Declaration!$A$4:$E$1003,3,FALSE))</f>
        <v/>
      </c>
      <c r="D98" s="87" t="str">
        <f>IF(A98="","",Declaration!$G$2)</f>
        <v/>
      </c>
      <c r="E98" s="90" t="str">
        <f t="shared" si="14"/>
        <v/>
      </c>
      <c r="F98" s="90" t="str">
        <f t="shared" si="15"/>
        <v/>
      </c>
      <c r="G98" s="90" t="str">
        <f>IF('(Yr 7-8-Girls) RESULTS'!$E102="","",'(Yr 7-8-Girls) RESULTS'!$E102)</f>
        <v/>
      </c>
      <c r="I98" s="87" t="str">
        <f>IF('(Yr 7-8-Boys) RESULTS'!$B102="","",'(Yr 7-8-Boys) RESULTS'!$B102)</f>
        <v/>
      </c>
      <c r="J98" s="87" t="str">
        <f>IF(OR(I98="",I98=0),"",VLOOKUP(I98,Declaration!$A$4:$E$1003,2,FALSE))</f>
        <v/>
      </c>
      <c r="K98" s="87" t="str">
        <f>IF(OR(I98="",I98=0),"",VLOOKUP(I98,Declaration!$A$4:$E$1003,3,FALSE))</f>
        <v/>
      </c>
      <c r="L98" s="87" t="str">
        <f>IF(I98="","",Declaration!$G$2)</f>
        <v/>
      </c>
      <c r="M98" s="87" t="str">
        <f t="shared" si="9"/>
        <v/>
      </c>
      <c r="O98" s="87" t="str">
        <f>IF('(Yr 9-10-Girls) RESULTS'!$B102="","",'(Yr 9-10-Girls) RESULTS'!$B102)</f>
        <v/>
      </c>
      <c r="P98" s="87" t="str">
        <f>IF(OR(O98="",O98=0),"",VLOOKUP(O98,Declaration!$A$4:$E$1003,2,FALSE))</f>
        <v/>
      </c>
      <c r="Q98" s="87" t="str">
        <f>IF(OR(O98="",O98=0),"",VLOOKUP(O98,Declaration!$A$4:$E$1003,3,FALSE))</f>
        <v/>
      </c>
      <c r="R98" s="87" t="str">
        <f>IF(O98="","",Declaration!$G$2)</f>
        <v/>
      </c>
      <c r="S98" s="87" t="str">
        <f t="shared" si="10"/>
        <v/>
      </c>
      <c r="U98" s="87" t="str">
        <f>IF('(Yr 9-10-Boys) RESULTS'!$B102="","",'(Yr 9-10-Boys) RESULTS'!$B102)</f>
        <v/>
      </c>
      <c r="V98" s="87" t="str">
        <f>IF(OR(U98="",U98=0),"",VLOOKUP(U98,Declaration!$A$4:$E$1003,2,FALSE))</f>
        <v/>
      </c>
      <c r="W98" s="87" t="str">
        <f>IF(OR(U98="",U98=0),"",VLOOKUP(U98,Declaration!$A$4:$E$1003,3,FALSE))</f>
        <v/>
      </c>
      <c r="X98" s="87" t="str">
        <f>IF(U98="","",Declaration!$G$2)</f>
        <v/>
      </c>
      <c r="Y98" s="87" t="str">
        <f t="shared" si="11"/>
        <v/>
      </c>
      <c r="AA98" s="87" t="str">
        <f>IF('(Yr 11-14 Girls) RESULTS'!$B102="","",'(Yr 11-14 Girls) RESULTS'!$B102)</f>
        <v/>
      </c>
      <c r="AB98" s="87" t="str">
        <f>IF(OR(AA98="",AA98=0),"",VLOOKUP(AA98,Declaration!$A$4:$E$1003,2,FALSE))</f>
        <v/>
      </c>
      <c r="AC98" s="87" t="str">
        <f>IF(OR(AA98="",AA98=0),"",VLOOKUP(AA98,Declaration!$A$4:$E$1003,3,FALSE))</f>
        <v/>
      </c>
      <c r="AD98" s="87" t="str">
        <f>IF(AA98="","",Declaration!$G$2)</f>
        <v/>
      </c>
      <c r="AE98" s="87" t="str">
        <f t="shared" si="12"/>
        <v/>
      </c>
      <c r="AG98" s="87" t="str">
        <f>IF('(Yr 11-14 Boys) RESULTS'!$B102="","",'(Yr 11-14 Boys) RESULTS'!$B102)</f>
        <v/>
      </c>
      <c r="AH98" s="87" t="str">
        <f>IF(OR(AG98="",AG98=0),"",VLOOKUP(AG98,Declaration!$A$4:$E$1003,2,FALSE))</f>
        <v/>
      </c>
      <c r="AI98" s="87" t="str">
        <f>IF(OR(AG98="",AG98=0),"",VLOOKUP(AG98,Declaration!$A$4:$E$1003,3,FALSE))</f>
        <v/>
      </c>
      <c r="AJ98" s="87" t="str">
        <f>IF(AG98="","",Declaration!$G$2)</f>
        <v/>
      </c>
      <c r="AK98" s="87" t="str">
        <f t="shared" si="13"/>
        <v/>
      </c>
    </row>
    <row r="99" spans="1:37" x14ac:dyDescent="0.2">
      <c r="A99" s="87" t="str">
        <f>IF('(Yr 7-8-Girls) RESULTS'!$B103="","",'(Yr 7-8-Girls) RESULTS'!$B103)</f>
        <v/>
      </c>
      <c r="B99" s="87" t="str">
        <f>IF(OR(A99="",A99=0),"",VLOOKUP(A99,Declaration!$A$4:$E$1003,2,FALSE))</f>
        <v/>
      </c>
      <c r="C99" s="87" t="str">
        <f>IF(OR(A99="",A99=0),"",VLOOKUP(A99,Declaration!$A$4:$E$1003,3,FALSE))</f>
        <v/>
      </c>
      <c r="D99" s="87" t="str">
        <f>IF(A99="","",Declaration!$G$2)</f>
        <v/>
      </c>
      <c r="E99" s="90" t="str">
        <f t="shared" si="14"/>
        <v/>
      </c>
      <c r="F99" s="90" t="str">
        <f t="shared" si="15"/>
        <v/>
      </c>
      <c r="G99" s="90" t="str">
        <f>IF('(Yr 7-8-Girls) RESULTS'!$E103="","",'(Yr 7-8-Girls) RESULTS'!$E103)</f>
        <v/>
      </c>
      <c r="I99" s="87" t="str">
        <f>IF('(Yr 7-8-Boys) RESULTS'!$B103="","",'(Yr 7-8-Boys) RESULTS'!$B103)</f>
        <v/>
      </c>
      <c r="J99" s="87" t="str">
        <f>IF(OR(I99="",I99=0),"",VLOOKUP(I99,Declaration!$A$4:$E$1003,2,FALSE))</f>
        <v/>
      </c>
      <c r="K99" s="87" t="str">
        <f>IF(OR(I99="",I99=0),"",VLOOKUP(I99,Declaration!$A$4:$E$1003,3,FALSE))</f>
        <v/>
      </c>
      <c r="L99" s="87" t="str">
        <f>IF(I99="","",Declaration!$G$2)</f>
        <v/>
      </c>
      <c r="M99" s="87" t="str">
        <f t="shared" si="9"/>
        <v/>
      </c>
      <c r="O99" s="87" t="str">
        <f>IF('(Yr 9-10-Girls) RESULTS'!$B103="","",'(Yr 9-10-Girls) RESULTS'!$B103)</f>
        <v/>
      </c>
      <c r="P99" s="87" t="str">
        <f>IF(OR(O99="",O99=0),"",VLOOKUP(O99,Declaration!$A$4:$E$1003,2,FALSE))</f>
        <v/>
      </c>
      <c r="Q99" s="87" t="str">
        <f>IF(OR(O99="",O99=0),"",VLOOKUP(O99,Declaration!$A$4:$E$1003,3,FALSE))</f>
        <v/>
      </c>
      <c r="R99" s="87" t="str">
        <f>IF(O99="","",Declaration!$G$2)</f>
        <v/>
      </c>
      <c r="S99" s="87" t="str">
        <f t="shared" si="10"/>
        <v/>
      </c>
      <c r="U99" s="87" t="str">
        <f>IF('(Yr 9-10-Boys) RESULTS'!$B103="","",'(Yr 9-10-Boys) RESULTS'!$B103)</f>
        <v/>
      </c>
      <c r="V99" s="87" t="str">
        <f>IF(OR(U99="",U99=0),"",VLOOKUP(U99,Declaration!$A$4:$E$1003,2,FALSE))</f>
        <v/>
      </c>
      <c r="W99" s="87" t="str">
        <f>IF(OR(U99="",U99=0),"",VLOOKUP(U99,Declaration!$A$4:$E$1003,3,FALSE))</f>
        <v/>
      </c>
      <c r="X99" s="87" t="str">
        <f>IF(U99="","",Declaration!$G$2)</f>
        <v/>
      </c>
      <c r="Y99" s="87" t="str">
        <f t="shared" si="11"/>
        <v/>
      </c>
      <c r="AA99" s="87" t="str">
        <f>IF('(Yr 11-14 Girls) RESULTS'!$B103="","",'(Yr 11-14 Girls) RESULTS'!$B103)</f>
        <v/>
      </c>
      <c r="AB99" s="87" t="str">
        <f>IF(OR(AA99="",AA99=0),"",VLOOKUP(AA99,Declaration!$A$4:$E$1003,2,FALSE))</f>
        <v/>
      </c>
      <c r="AC99" s="87" t="str">
        <f>IF(OR(AA99="",AA99=0),"",VLOOKUP(AA99,Declaration!$A$4:$E$1003,3,FALSE))</f>
        <v/>
      </c>
      <c r="AD99" s="87" t="str">
        <f>IF(AA99="","",Declaration!$G$2)</f>
        <v/>
      </c>
      <c r="AE99" s="87" t="str">
        <f t="shared" si="12"/>
        <v/>
      </c>
      <c r="AG99" s="87" t="str">
        <f>IF('(Yr 11-14 Boys) RESULTS'!$B103="","",'(Yr 11-14 Boys) RESULTS'!$B103)</f>
        <v/>
      </c>
      <c r="AH99" s="87" t="str">
        <f>IF(OR(AG99="",AG99=0),"",VLOOKUP(AG99,Declaration!$A$4:$E$1003,2,FALSE))</f>
        <v/>
      </c>
      <c r="AI99" s="87" t="str">
        <f>IF(OR(AG99="",AG99=0),"",VLOOKUP(AG99,Declaration!$A$4:$E$1003,3,FALSE))</f>
        <v/>
      </c>
      <c r="AJ99" s="87" t="str">
        <f>IF(AG99="","",Declaration!$G$2)</f>
        <v/>
      </c>
      <c r="AK99" s="87" t="str">
        <f t="shared" si="13"/>
        <v/>
      </c>
    </row>
    <row r="100" spans="1:37" x14ac:dyDescent="0.2">
      <c r="A100" s="87" t="str">
        <f>IF('(Yr 7-8-Girls) RESULTS'!$B104="","",'(Yr 7-8-Girls) RESULTS'!$B104)</f>
        <v/>
      </c>
      <c r="B100" s="87" t="str">
        <f>IF(OR(A100="",A100=0),"",VLOOKUP(A100,Declaration!$A$4:$E$1003,2,FALSE))</f>
        <v/>
      </c>
      <c r="C100" s="87" t="str">
        <f>IF(OR(A100="",A100=0),"",VLOOKUP(A100,Declaration!$A$4:$E$1003,3,FALSE))</f>
        <v/>
      </c>
      <c r="D100" s="87" t="str">
        <f>IF(A100="","",Declaration!$G$2)</f>
        <v/>
      </c>
      <c r="E100" s="90" t="str">
        <f t="shared" si="14"/>
        <v/>
      </c>
      <c r="F100" s="90" t="str">
        <f t="shared" si="15"/>
        <v/>
      </c>
      <c r="G100" s="90" t="str">
        <f>IF('(Yr 7-8-Girls) RESULTS'!$E104="","",'(Yr 7-8-Girls) RESULTS'!$E104)</f>
        <v/>
      </c>
      <c r="I100" s="87" t="str">
        <f>IF('(Yr 7-8-Boys) RESULTS'!$B104="","",'(Yr 7-8-Boys) RESULTS'!$B104)</f>
        <v/>
      </c>
      <c r="J100" s="87" t="str">
        <f>IF(OR(I100="",I100=0),"",VLOOKUP(I100,Declaration!$A$4:$E$1003,2,FALSE))</f>
        <v/>
      </c>
      <c r="K100" s="87" t="str">
        <f>IF(OR(I100="",I100=0),"",VLOOKUP(I100,Declaration!$A$4:$E$1003,3,FALSE))</f>
        <v/>
      </c>
      <c r="L100" s="87" t="str">
        <f>IF(I100="","",Declaration!$G$2)</f>
        <v/>
      </c>
      <c r="M100" s="87" t="str">
        <f t="shared" si="9"/>
        <v/>
      </c>
      <c r="O100" s="87" t="str">
        <f>IF('(Yr 9-10-Girls) RESULTS'!$B104="","",'(Yr 9-10-Girls) RESULTS'!$B104)</f>
        <v/>
      </c>
      <c r="P100" s="87" t="str">
        <f>IF(OR(O100="",O100=0),"",VLOOKUP(O100,Declaration!$A$4:$E$1003,2,FALSE))</f>
        <v/>
      </c>
      <c r="Q100" s="87" t="str">
        <f>IF(OR(O100="",O100=0),"",VLOOKUP(O100,Declaration!$A$4:$E$1003,3,FALSE))</f>
        <v/>
      </c>
      <c r="R100" s="87" t="str">
        <f>IF(O100="","",Declaration!$G$2)</f>
        <v/>
      </c>
      <c r="S100" s="87" t="str">
        <f t="shared" si="10"/>
        <v/>
      </c>
      <c r="U100" s="87" t="str">
        <f>IF('(Yr 9-10-Boys) RESULTS'!$B104="","",'(Yr 9-10-Boys) RESULTS'!$B104)</f>
        <v/>
      </c>
      <c r="V100" s="87" t="str">
        <f>IF(OR(U100="",U100=0),"",VLOOKUP(U100,Declaration!$A$4:$E$1003,2,FALSE))</f>
        <v/>
      </c>
      <c r="W100" s="87" t="str">
        <f>IF(OR(U100="",U100=0),"",VLOOKUP(U100,Declaration!$A$4:$E$1003,3,FALSE))</f>
        <v/>
      </c>
      <c r="X100" s="87" t="str">
        <f>IF(U100="","",Declaration!$G$2)</f>
        <v/>
      </c>
      <c r="Y100" s="87" t="str">
        <f t="shared" si="11"/>
        <v/>
      </c>
      <c r="AA100" s="87" t="str">
        <f>IF('(Yr 11-14 Girls) RESULTS'!$B104="","",'(Yr 11-14 Girls) RESULTS'!$B104)</f>
        <v/>
      </c>
      <c r="AB100" s="87" t="str">
        <f>IF(OR(AA100="",AA100=0),"",VLOOKUP(AA100,Declaration!$A$4:$E$1003,2,FALSE))</f>
        <v/>
      </c>
      <c r="AC100" s="87" t="str">
        <f>IF(OR(AA100="",AA100=0),"",VLOOKUP(AA100,Declaration!$A$4:$E$1003,3,FALSE))</f>
        <v/>
      </c>
      <c r="AD100" s="87" t="str">
        <f>IF(AA100="","",Declaration!$G$2)</f>
        <v/>
      </c>
      <c r="AE100" s="87" t="str">
        <f t="shared" si="12"/>
        <v/>
      </c>
      <c r="AG100" s="87" t="str">
        <f>IF('(Yr 11-14 Boys) RESULTS'!$B104="","",'(Yr 11-14 Boys) RESULTS'!$B104)</f>
        <v/>
      </c>
      <c r="AH100" s="87" t="str">
        <f>IF(OR(AG100="",AG100=0),"",VLOOKUP(AG100,Declaration!$A$4:$E$1003,2,FALSE))</f>
        <v/>
      </c>
      <c r="AI100" s="87" t="str">
        <f>IF(OR(AG100="",AG100=0),"",VLOOKUP(AG100,Declaration!$A$4:$E$1003,3,FALSE))</f>
        <v/>
      </c>
      <c r="AJ100" s="87" t="str">
        <f>IF(AG100="","",Declaration!$G$2)</f>
        <v/>
      </c>
      <c r="AK100" s="87" t="str">
        <f t="shared" si="13"/>
        <v/>
      </c>
    </row>
    <row r="101" spans="1:37" x14ac:dyDescent="0.2">
      <c r="A101" s="87" t="str">
        <f>IF('(Yr 7-8-Girls) RESULTS'!$B105="","",'(Yr 7-8-Girls) RESULTS'!$B105)</f>
        <v/>
      </c>
      <c r="B101" s="87" t="str">
        <f>IF(OR(A101="",A101=0),"",VLOOKUP(A101,Declaration!$A$4:$E$1003,2,FALSE))</f>
        <v/>
      </c>
      <c r="C101" s="87" t="str">
        <f>IF(OR(A101="",A101=0),"",VLOOKUP(A101,Declaration!$A$4:$E$1003,3,FALSE))</f>
        <v/>
      </c>
      <c r="D101" s="87" t="str">
        <f>IF(A101="","",Declaration!$G$2)</f>
        <v/>
      </c>
      <c r="E101" s="90" t="str">
        <f t="shared" si="14"/>
        <v/>
      </c>
      <c r="F101" s="90" t="str">
        <f t="shared" si="15"/>
        <v/>
      </c>
      <c r="G101" s="90" t="str">
        <f>IF('(Yr 7-8-Girls) RESULTS'!$E105="","",'(Yr 7-8-Girls) RESULTS'!$E105)</f>
        <v/>
      </c>
      <c r="I101" s="87" t="str">
        <f>IF('(Yr 7-8-Boys) RESULTS'!$B105="","",'(Yr 7-8-Boys) RESULTS'!$B105)</f>
        <v/>
      </c>
      <c r="J101" s="87" t="str">
        <f>IF(OR(I101="",I101=0),"",VLOOKUP(I101,Declaration!$A$4:$E$1003,2,FALSE))</f>
        <v/>
      </c>
      <c r="K101" s="87" t="str">
        <f>IF(OR(I101="",I101=0),"",VLOOKUP(I101,Declaration!$A$4:$E$1003,3,FALSE))</f>
        <v/>
      </c>
      <c r="L101" s="87" t="str">
        <f>IF(I101="","",Declaration!$G$2)</f>
        <v/>
      </c>
      <c r="M101" s="87" t="str">
        <f t="shared" si="9"/>
        <v/>
      </c>
      <c r="O101" s="87" t="str">
        <f>IF('(Yr 9-10-Girls) RESULTS'!$B105="","",'(Yr 9-10-Girls) RESULTS'!$B105)</f>
        <v/>
      </c>
      <c r="P101" s="87" t="str">
        <f>IF(OR(O101="",O101=0),"",VLOOKUP(O101,Declaration!$A$4:$E$1003,2,FALSE))</f>
        <v/>
      </c>
      <c r="Q101" s="87" t="str">
        <f>IF(OR(O101="",O101=0),"",VLOOKUP(O101,Declaration!$A$4:$E$1003,3,FALSE))</f>
        <v/>
      </c>
      <c r="R101" s="87" t="str">
        <f>IF(O101="","",Declaration!$G$2)</f>
        <v/>
      </c>
      <c r="S101" s="87" t="str">
        <f t="shared" si="10"/>
        <v/>
      </c>
      <c r="U101" s="87" t="str">
        <f>IF('(Yr 9-10-Boys) RESULTS'!$B105="","",'(Yr 9-10-Boys) RESULTS'!$B105)</f>
        <v/>
      </c>
      <c r="V101" s="87" t="str">
        <f>IF(OR(U101="",U101=0),"",VLOOKUP(U101,Declaration!$A$4:$E$1003,2,FALSE))</f>
        <v/>
      </c>
      <c r="W101" s="87" t="str">
        <f>IF(OR(U101="",U101=0),"",VLOOKUP(U101,Declaration!$A$4:$E$1003,3,FALSE))</f>
        <v/>
      </c>
      <c r="X101" s="87" t="str">
        <f>IF(U101="","",Declaration!$G$2)</f>
        <v/>
      </c>
      <c r="Y101" s="87" t="str">
        <f t="shared" si="11"/>
        <v/>
      </c>
      <c r="AA101" s="87" t="str">
        <f>IF('(Yr 11-14 Girls) RESULTS'!$B105="","",'(Yr 11-14 Girls) RESULTS'!$B105)</f>
        <v/>
      </c>
      <c r="AB101" s="87" t="str">
        <f>IF(OR(AA101="",AA101=0),"",VLOOKUP(AA101,Declaration!$A$4:$E$1003,2,FALSE))</f>
        <v/>
      </c>
      <c r="AC101" s="87" t="str">
        <f>IF(OR(AA101="",AA101=0),"",VLOOKUP(AA101,Declaration!$A$4:$E$1003,3,FALSE))</f>
        <v/>
      </c>
      <c r="AD101" s="87" t="str">
        <f>IF(AA101="","",Declaration!$G$2)</f>
        <v/>
      </c>
      <c r="AE101" s="87" t="str">
        <f t="shared" si="12"/>
        <v/>
      </c>
      <c r="AG101" s="87" t="str">
        <f>IF('(Yr 11-14 Boys) RESULTS'!$B105="","",'(Yr 11-14 Boys) RESULTS'!$B105)</f>
        <v/>
      </c>
      <c r="AH101" s="87" t="str">
        <f>IF(OR(AG101="",AG101=0),"",VLOOKUP(AG101,Declaration!$A$4:$E$1003,2,FALSE))</f>
        <v/>
      </c>
      <c r="AI101" s="87" t="str">
        <f>IF(OR(AG101="",AG101=0),"",VLOOKUP(AG101,Declaration!$A$4:$E$1003,3,FALSE))</f>
        <v/>
      </c>
      <c r="AJ101" s="87" t="str">
        <f>IF(AG101="","",Declaration!$G$2)</f>
        <v/>
      </c>
      <c r="AK101" s="87" t="str">
        <f t="shared" si="13"/>
        <v/>
      </c>
    </row>
    <row r="102" spans="1:37" x14ac:dyDescent="0.2">
      <c r="A102" s="87" t="str">
        <f>IF('(Yr 7-8-Girls) RESULTS'!$B106="","",'(Yr 7-8-Girls) RESULTS'!$B106)</f>
        <v/>
      </c>
      <c r="B102" s="87" t="str">
        <f>IF(OR(A102="",A102=0),"",VLOOKUP(A102,Declaration!$A$4:$E$1003,2,FALSE))</f>
        <v/>
      </c>
      <c r="C102" s="87" t="str">
        <f>IF(OR(A102="",A102=0),"",VLOOKUP(A102,Declaration!$A$4:$E$1003,3,FALSE))</f>
        <v/>
      </c>
      <c r="D102" s="87" t="str">
        <f>IF(A102="","",Declaration!$G$2)</f>
        <v/>
      </c>
      <c r="E102" s="90" t="str">
        <f t="shared" si="14"/>
        <v/>
      </c>
      <c r="F102" s="90" t="str">
        <f t="shared" si="15"/>
        <v/>
      </c>
      <c r="G102" s="90" t="str">
        <f>IF('(Yr 7-8-Girls) RESULTS'!$E106="","",'(Yr 7-8-Girls) RESULTS'!$E106)</f>
        <v/>
      </c>
      <c r="I102" s="87" t="str">
        <f>IF('(Yr 7-8-Boys) RESULTS'!$B106="","",'(Yr 7-8-Boys) RESULTS'!$B106)</f>
        <v/>
      </c>
      <c r="J102" s="87" t="str">
        <f>IF(OR(I102="",I102=0),"",VLOOKUP(I102,Declaration!$A$4:$E$1003,2,FALSE))</f>
        <v/>
      </c>
      <c r="K102" s="87" t="str">
        <f>IF(OR(I102="",I102=0),"",VLOOKUP(I102,Declaration!$A$4:$E$1003,3,FALSE))</f>
        <v/>
      </c>
      <c r="L102" s="87" t="str">
        <f>IF(I102="","",Declaration!$G$2)</f>
        <v/>
      </c>
      <c r="M102" s="87" t="str">
        <f t="shared" si="9"/>
        <v/>
      </c>
      <c r="O102" s="87" t="str">
        <f>IF('(Yr 9-10-Girls) RESULTS'!$B106="","",'(Yr 9-10-Girls) RESULTS'!$B106)</f>
        <v/>
      </c>
      <c r="P102" s="87" t="str">
        <f>IF(OR(O102="",O102=0),"",VLOOKUP(O102,Declaration!$A$4:$E$1003,2,FALSE))</f>
        <v/>
      </c>
      <c r="Q102" s="87" t="str">
        <f>IF(OR(O102="",O102=0),"",VLOOKUP(O102,Declaration!$A$4:$E$1003,3,FALSE))</f>
        <v/>
      </c>
      <c r="R102" s="87" t="str">
        <f>IF(O102="","",Declaration!$G$2)</f>
        <v/>
      </c>
      <c r="S102" s="87" t="str">
        <f t="shared" si="10"/>
        <v/>
      </c>
      <c r="U102" s="87" t="str">
        <f>IF('(Yr 9-10-Boys) RESULTS'!$B106="","",'(Yr 9-10-Boys) RESULTS'!$B106)</f>
        <v/>
      </c>
      <c r="V102" s="87" t="str">
        <f>IF(OR(U102="",U102=0),"",VLOOKUP(U102,Declaration!$A$4:$E$1003,2,FALSE))</f>
        <v/>
      </c>
      <c r="W102" s="87" t="str">
        <f>IF(OR(U102="",U102=0),"",VLOOKUP(U102,Declaration!$A$4:$E$1003,3,FALSE))</f>
        <v/>
      </c>
      <c r="X102" s="87" t="str">
        <f>IF(U102="","",Declaration!$G$2)</f>
        <v/>
      </c>
      <c r="Y102" s="87" t="str">
        <f t="shared" si="11"/>
        <v/>
      </c>
      <c r="AA102" s="87" t="str">
        <f>IF('(Yr 11-14 Girls) RESULTS'!$B106="","",'(Yr 11-14 Girls) RESULTS'!$B106)</f>
        <v/>
      </c>
      <c r="AB102" s="87" t="str">
        <f>IF(OR(AA102="",AA102=0),"",VLOOKUP(AA102,Declaration!$A$4:$E$1003,2,FALSE))</f>
        <v/>
      </c>
      <c r="AC102" s="87" t="str">
        <f>IF(OR(AA102="",AA102=0),"",VLOOKUP(AA102,Declaration!$A$4:$E$1003,3,FALSE))</f>
        <v/>
      </c>
      <c r="AD102" s="87" t="str">
        <f>IF(AA102="","",Declaration!$G$2)</f>
        <v/>
      </c>
      <c r="AE102" s="87" t="str">
        <f t="shared" si="12"/>
        <v/>
      </c>
      <c r="AG102" s="87" t="str">
        <f>IF('(Yr 11-14 Boys) RESULTS'!$B106="","",'(Yr 11-14 Boys) RESULTS'!$B106)</f>
        <v/>
      </c>
      <c r="AH102" s="87" t="str">
        <f>IF(OR(AG102="",AG102=0),"",VLOOKUP(AG102,Declaration!$A$4:$E$1003,2,FALSE))</f>
        <v/>
      </c>
      <c r="AI102" s="87" t="str">
        <f>IF(OR(AG102="",AG102=0),"",VLOOKUP(AG102,Declaration!$A$4:$E$1003,3,FALSE))</f>
        <v/>
      </c>
      <c r="AJ102" s="87" t="str">
        <f>IF(AG102="","",Declaration!$G$2)</f>
        <v/>
      </c>
      <c r="AK102" s="87" t="str">
        <f t="shared" si="13"/>
        <v/>
      </c>
    </row>
    <row r="103" spans="1:37" x14ac:dyDescent="0.2">
      <c r="A103" s="87" t="str">
        <f>IF('(Yr 7-8-Girls) RESULTS'!$B107="","",'(Yr 7-8-Girls) RESULTS'!$B107)</f>
        <v/>
      </c>
      <c r="B103" s="87" t="str">
        <f>IF(OR(A103="",A103=0),"",VLOOKUP(A103,Declaration!$A$4:$E$1003,2,FALSE))</f>
        <v/>
      </c>
      <c r="C103" s="87" t="str">
        <f>IF(OR(A103="",A103=0),"",VLOOKUP(A103,Declaration!$A$4:$E$1003,3,FALSE))</f>
        <v/>
      </c>
      <c r="D103" s="87" t="str">
        <f>IF(A103="","",Declaration!$G$2)</f>
        <v/>
      </c>
      <c r="E103" s="90" t="str">
        <f t="shared" si="14"/>
        <v/>
      </c>
      <c r="F103" s="90" t="str">
        <f t="shared" si="15"/>
        <v/>
      </c>
      <c r="G103" s="90" t="str">
        <f>IF('(Yr 7-8-Girls) RESULTS'!$E107="","",'(Yr 7-8-Girls) RESULTS'!$E107)</f>
        <v/>
      </c>
      <c r="I103" s="87" t="str">
        <f>IF('(Yr 7-8-Boys) RESULTS'!$B107="","",'(Yr 7-8-Boys) RESULTS'!$B107)</f>
        <v/>
      </c>
      <c r="J103" s="87" t="str">
        <f>IF(OR(I103="",I103=0),"",VLOOKUP(I103,Declaration!$A$4:$E$1003,2,FALSE))</f>
        <v/>
      </c>
      <c r="K103" s="87" t="str">
        <f>IF(OR(I103="",I103=0),"",VLOOKUP(I103,Declaration!$A$4:$E$1003,3,FALSE))</f>
        <v/>
      </c>
      <c r="L103" s="87" t="str">
        <f>IF(I103="","",Declaration!$G$2)</f>
        <v/>
      </c>
      <c r="M103" s="87" t="str">
        <f t="shared" si="9"/>
        <v/>
      </c>
      <c r="O103" s="87" t="str">
        <f>IF('(Yr 9-10-Girls) RESULTS'!$B107="","",'(Yr 9-10-Girls) RESULTS'!$B107)</f>
        <v/>
      </c>
      <c r="P103" s="87" t="str">
        <f>IF(OR(O103="",O103=0),"",VLOOKUP(O103,Declaration!$A$4:$E$1003,2,FALSE))</f>
        <v/>
      </c>
      <c r="Q103" s="87" t="str">
        <f>IF(OR(O103="",O103=0),"",VLOOKUP(O103,Declaration!$A$4:$E$1003,3,FALSE))</f>
        <v/>
      </c>
      <c r="R103" s="87" t="str">
        <f>IF(O103="","",Declaration!$G$2)</f>
        <v/>
      </c>
      <c r="S103" s="87" t="str">
        <f t="shared" si="10"/>
        <v/>
      </c>
      <c r="U103" s="87" t="str">
        <f>IF('(Yr 9-10-Boys) RESULTS'!$B107="","",'(Yr 9-10-Boys) RESULTS'!$B107)</f>
        <v/>
      </c>
      <c r="V103" s="87" t="str">
        <f>IF(OR(U103="",U103=0),"",VLOOKUP(U103,Declaration!$A$4:$E$1003,2,FALSE))</f>
        <v/>
      </c>
      <c r="W103" s="87" t="str">
        <f>IF(OR(U103="",U103=0),"",VLOOKUP(U103,Declaration!$A$4:$E$1003,3,FALSE))</f>
        <v/>
      </c>
      <c r="X103" s="87" t="str">
        <f>IF(U103="","",Declaration!$G$2)</f>
        <v/>
      </c>
      <c r="Y103" s="87" t="str">
        <f t="shared" si="11"/>
        <v/>
      </c>
      <c r="AA103" s="87" t="str">
        <f>IF('(Yr 11-14 Girls) RESULTS'!$B107="","",'(Yr 11-14 Girls) RESULTS'!$B107)</f>
        <v/>
      </c>
      <c r="AB103" s="87" t="str">
        <f>IF(OR(AA103="",AA103=0),"",VLOOKUP(AA103,Declaration!$A$4:$E$1003,2,FALSE))</f>
        <v/>
      </c>
      <c r="AC103" s="87" t="str">
        <f>IF(OR(AA103="",AA103=0),"",VLOOKUP(AA103,Declaration!$A$4:$E$1003,3,FALSE))</f>
        <v/>
      </c>
      <c r="AD103" s="87" t="str">
        <f>IF(AA103="","",Declaration!$G$2)</f>
        <v/>
      </c>
      <c r="AE103" s="87" t="str">
        <f t="shared" si="12"/>
        <v/>
      </c>
      <c r="AG103" s="87" t="str">
        <f>IF('(Yr 11-14 Boys) RESULTS'!$B107="","",'(Yr 11-14 Boys) RESULTS'!$B107)</f>
        <v/>
      </c>
      <c r="AH103" s="87" t="str">
        <f>IF(OR(AG103="",AG103=0),"",VLOOKUP(AG103,Declaration!$A$4:$E$1003,2,FALSE))</f>
        <v/>
      </c>
      <c r="AI103" s="87" t="str">
        <f>IF(OR(AG103="",AG103=0),"",VLOOKUP(AG103,Declaration!$A$4:$E$1003,3,FALSE))</f>
        <v/>
      </c>
      <c r="AJ103" s="87" t="str">
        <f>IF(AG103="","",Declaration!$G$2)</f>
        <v/>
      </c>
      <c r="AK103" s="87" t="str">
        <f t="shared" si="13"/>
        <v/>
      </c>
    </row>
    <row r="104" spans="1:37" x14ac:dyDescent="0.2">
      <c r="A104" s="87" t="str">
        <f>IF('(Yr 7-8-Girls) RESULTS'!$B108="","",'(Yr 7-8-Girls) RESULTS'!$B108)</f>
        <v/>
      </c>
      <c r="B104" s="87" t="str">
        <f>IF(OR(A104="",A104=0),"",VLOOKUP(A104,Declaration!$A$4:$E$1003,2,FALSE))</f>
        <v/>
      </c>
      <c r="C104" s="87" t="str">
        <f>IF(OR(A104="",A104=0),"",VLOOKUP(A104,Declaration!$A$4:$E$1003,3,FALSE))</f>
        <v/>
      </c>
      <c r="D104" s="87" t="str">
        <f>IF(A104="","",Declaration!$G$2)</f>
        <v/>
      </c>
      <c r="E104" s="90" t="str">
        <f t="shared" si="14"/>
        <v/>
      </c>
      <c r="F104" s="90" t="str">
        <f t="shared" si="15"/>
        <v/>
      </c>
      <c r="G104" s="90" t="str">
        <f>IF('(Yr 7-8-Girls) RESULTS'!$E108="","",'(Yr 7-8-Girls) RESULTS'!$E108)</f>
        <v/>
      </c>
      <c r="I104" s="87" t="str">
        <f>IF('(Yr 7-8-Boys) RESULTS'!$B108="","",'(Yr 7-8-Boys) RESULTS'!$B108)</f>
        <v/>
      </c>
      <c r="J104" s="87" t="str">
        <f>IF(OR(I104="",I104=0),"",VLOOKUP(I104,Declaration!$A$4:$E$1003,2,FALSE))</f>
        <v/>
      </c>
      <c r="K104" s="87" t="str">
        <f>IF(OR(I104="",I104=0),"",VLOOKUP(I104,Declaration!$A$4:$E$1003,3,FALSE))</f>
        <v/>
      </c>
      <c r="L104" s="87" t="str">
        <f>IF(I104="","",Declaration!$G$2)</f>
        <v/>
      </c>
      <c r="M104" s="87" t="str">
        <f t="shared" si="9"/>
        <v/>
      </c>
      <c r="O104" s="87" t="str">
        <f>IF('(Yr 9-10-Girls) RESULTS'!$B108="","",'(Yr 9-10-Girls) RESULTS'!$B108)</f>
        <v/>
      </c>
      <c r="P104" s="87" t="str">
        <f>IF(OR(O104="",O104=0),"",VLOOKUP(O104,Declaration!$A$4:$E$1003,2,FALSE))</f>
        <v/>
      </c>
      <c r="Q104" s="87" t="str">
        <f>IF(OR(O104="",O104=0),"",VLOOKUP(O104,Declaration!$A$4:$E$1003,3,FALSE))</f>
        <v/>
      </c>
      <c r="R104" s="87" t="str">
        <f>IF(O104="","",Declaration!$G$2)</f>
        <v/>
      </c>
      <c r="S104" s="87" t="str">
        <f t="shared" si="10"/>
        <v/>
      </c>
      <c r="U104" s="87" t="str">
        <f>IF('(Yr 9-10-Boys) RESULTS'!$B108="","",'(Yr 9-10-Boys) RESULTS'!$B108)</f>
        <v/>
      </c>
      <c r="V104" s="87" t="str">
        <f>IF(OR(U104="",U104=0),"",VLOOKUP(U104,Declaration!$A$4:$E$1003,2,FALSE))</f>
        <v/>
      </c>
      <c r="W104" s="87" t="str">
        <f>IF(OR(U104="",U104=0),"",VLOOKUP(U104,Declaration!$A$4:$E$1003,3,FALSE))</f>
        <v/>
      </c>
      <c r="X104" s="87" t="str">
        <f>IF(U104="","",Declaration!$G$2)</f>
        <v/>
      </c>
      <c r="Y104" s="87" t="str">
        <f t="shared" si="11"/>
        <v/>
      </c>
      <c r="AA104" s="87" t="str">
        <f>IF('(Yr 11-14 Girls) RESULTS'!$B108="","",'(Yr 11-14 Girls) RESULTS'!$B108)</f>
        <v/>
      </c>
      <c r="AB104" s="87" t="str">
        <f>IF(OR(AA104="",AA104=0),"",VLOOKUP(AA104,Declaration!$A$4:$E$1003,2,FALSE))</f>
        <v/>
      </c>
      <c r="AC104" s="87" t="str">
        <f>IF(OR(AA104="",AA104=0),"",VLOOKUP(AA104,Declaration!$A$4:$E$1003,3,FALSE))</f>
        <v/>
      </c>
      <c r="AD104" s="87" t="str">
        <f>IF(AA104="","",Declaration!$G$2)</f>
        <v/>
      </c>
      <c r="AE104" s="87" t="str">
        <f t="shared" si="12"/>
        <v/>
      </c>
      <c r="AG104" s="87" t="str">
        <f>IF('(Yr 11-14 Boys) RESULTS'!$B108="","",'(Yr 11-14 Boys) RESULTS'!$B108)</f>
        <v/>
      </c>
      <c r="AH104" s="87" t="str">
        <f>IF(OR(AG104="",AG104=0),"",VLOOKUP(AG104,Declaration!$A$4:$E$1003,2,FALSE))</f>
        <v/>
      </c>
      <c r="AI104" s="87" t="str">
        <f>IF(OR(AG104="",AG104=0),"",VLOOKUP(AG104,Declaration!$A$4:$E$1003,3,FALSE))</f>
        <v/>
      </c>
      <c r="AJ104" s="87" t="str">
        <f>IF(AG104="","",Declaration!$G$2)</f>
        <v/>
      </c>
      <c r="AK104" s="87" t="str">
        <f t="shared" si="13"/>
        <v/>
      </c>
    </row>
    <row r="105" spans="1:37" x14ac:dyDescent="0.2">
      <c r="A105" s="87" t="str">
        <f>IF('(Yr 7-8-Girls) RESULTS'!$B109="","",'(Yr 7-8-Girls) RESULTS'!$B109)</f>
        <v/>
      </c>
      <c r="B105" s="87" t="str">
        <f>IF(OR(A105="",A105=0),"",VLOOKUP(A105,Declaration!$A$4:$E$1003,2,FALSE))</f>
        <v/>
      </c>
      <c r="C105" s="87" t="str">
        <f>IF(OR(A105="",A105=0),"",VLOOKUP(A105,Declaration!$A$4:$E$1003,3,FALSE))</f>
        <v/>
      </c>
      <c r="D105" s="87" t="str">
        <f>IF(A105="","",Declaration!$G$2)</f>
        <v/>
      </c>
      <c r="E105" s="90" t="str">
        <f t="shared" si="14"/>
        <v/>
      </c>
      <c r="F105" s="90" t="str">
        <f t="shared" si="15"/>
        <v/>
      </c>
      <c r="G105" s="90" t="str">
        <f>IF('(Yr 7-8-Girls) RESULTS'!$E109="","",'(Yr 7-8-Girls) RESULTS'!$E109)</f>
        <v/>
      </c>
      <c r="I105" s="87" t="str">
        <f>IF('(Yr 7-8-Boys) RESULTS'!$B109="","",'(Yr 7-8-Boys) RESULTS'!$B109)</f>
        <v/>
      </c>
      <c r="J105" s="87" t="str">
        <f>IF(OR(I105="",I105=0),"",VLOOKUP(I105,Declaration!$A$4:$E$1003,2,FALSE))</f>
        <v/>
      </c>
      <c r="K105" s="87" t="str">
        <f>IF(OR(I105="",I105=0),"",VLOOKUP(I105,Declaration!$A$4:$E$1003,3,FALSE))</f>
        <v/>
      </c>
      <c r="L105" s="87" t="str">
        <f>IF(I105="","",Declaration!$G$2)</f>
        <v/>
      </c>
      <c r="M105" s="87" t="str">
        <f t="shared" si="9"/>
        <v/>
      </c>
      <c r="O105" s="87" t="str">
        <f>IF('(Yr 9-10-Girls) RESULTS'!$B109="","",'(Yr 9-10-Girls) RESULTS'!$B109)</f>
        <v/>
      </c>
      <c r="P105" s="87" t="str">
        <f>IF(OR(O105="",O105=0),"",VLOOKUP(O105,Declaration!$A$4:$E$1003,2,FALSE))</f>
        <v/>
      </c>
      <c r="Q105" s="87" t="str">
        <f>IF(OR(O105="",O105=0),"",VLOOKUP(O105,Declaration!$A$4:$E$1003,3,FALSE))</f>
        <v/>
      </c>
      <c r="R105" s="87" t="str">
        <f>IF(O105="","",Declaration!$G$2)</f>
        <v/>
      </c>
      <c r="S105" s="87" t="str">
        <f t="shared" si="10"/>
        <v/>
      </c>
      <c r="U105" s="87" t="str">
        <f>IF('(Yr 9-10-Boys) RESULTS'!$B109="","",'(Yr 9-10-Boys) RESULTS'!$B109)</f>
        <v/>
      </c>
      <c r="V105" s="87" t="str">
        <f>IF(OR(U105="",U105=0),"",VLOOKUP(U105,Declaration!$A$4:$E$1003,2,FALSE))</f>
        <v/>
      </c>
      <c r="W105" s="87" t="str">
        <f>IF(OR(U105="",U105=0),"",VLOOKUP(U105,Declaration!$A$4:$E$1003,3,FALSE))</f>
        <v/>
      </c>
      <c r="X105" s="87" t="str">
        <f>IF(U105="","",Declaration!$G$2)</f>
        <v/>
      </c>
      <c r="Y105" s="87" t="str">
        <f t="shared" si="11"/>
        <v/>
      </c>
      <c r="AA105" s="87" t="str">
        <f>IF('(Yr 11-14 Girls) RESULTS'!$B109="","",'(Yr 11-14 Girls) RESULTS'!$B109)</f>
        <v/>
      </c>
      <c r="AB105" s="87" t="str">
        <f>IF(OR(AA105="",AA105=0),"",VLOOKUP(AA105,Declaration!$A$4:$E$1003,2,FALSE))</f>
        <v/>
      </c>
      <c r="AC105" s="87" t="str">
        <f>IF(OR(AA105="",AA105=0),"",VLOOKUP(AA105,Declaration!$A$4:$E$1003,3,FALSE))</f>
        <v/>
      </c>
      <c r="AD105" s="87" t="str">
        <f>IF(AA105="","",Declaration!$G$2)</f>
        <v/>
      </c>
      <c r="AE105" s="87" t="str">
        <f t="shared" si="12"/>
        <v/>
      </c>
      <c r="AG105" s="87" t="str">
        <f>IF('(Yr 11-14 Boys) RESULTS'!$B109="","",'(Yr 11-14 Boys) RESULTS'!$B109)</f>
        <v/>
      </c>
      <c r="AH105" s="87" t="str">
        <f>IF(OR(AG105="",AG105=0),"",VLOOKUP(AG105,Declaration!$A$4:$E$1003,2,FALSE))</f>
        <v/>
      </c>
      <c r="AI105" s="87" t="str">
        <f>IF(OR(AG105="",AG105=0),"",VLOOKUP(AG105,Declaration!$A$4:$E$1003,3,FALSE))</f>
        <v/>
      </c>
      <c r="AJ105" s="87" t="str">
        <f>IF(AG105="","",Declaration!$G$2)</f>
        <v/>
      </c>
      <c r="AK105" s="87" t="str">
        <f t="shared" si="13"/>
        <v/>
      </c>
    </row>
    <row r="106" spans="1:37" x14ac:dyDescent="0.2">
      <c r="A106" s="87" t="str">
        <f>IF('(Yr 7-8-Girls) RESULTS'!$B110="","",'(Yr 7-8-Girls) RESULTS'!$B110)</f>
        <v/>
      </c>
      <c r="B106" s="87" t="str">
        <f>IF(OR(A106="",A106=0),"",VLOOKUP(A106,Declaration!$A$4:$E$1003,2,FALSE))</f>
        <v/>
      </c>
      <c r="C106" s="87" t="str">
        <f>IF(OR(A106="",A106=0),"",VLOOKUP(A106,Declaration!$A$4:$E$1003,3,FALSE))</f>
        <v/>
      </c>
      <c r="D106" s="87" t="str">
        <f>IF(A106="","",Declaration!$G$2)</f>
        <v/>
      </c>
      <c r="E106" s="90" t="str">
        <f t="shared" si="14"/>
        <v/>
      </c>
      <c r="F106" s="90" t="str">
        <f t="shared" si="15"/>
        <v/>
      </c>
      <c r="G106" s="90" t="str">
        <f>IF('(Yr 7-8-Girls) RESULTS'!$E110="","",'(Yr 7-8-Girls) RESULTS'!$E110)</f>
        <v/>
      </c>
      <c r="I106" s="87" t="str">
        <f>IF('(Yr 7-8-Boys) RESULTS'!$B110="","",'(Yr 7-8-Boys) RESULTS'!$B110)</f>
        <v/>
      </c>
      <c r="J106" s="87" t="str">
        <f>IF(OR(I106="",I106=0),"",VLOOKUP(I106,Declaration!$A$4:$E$1003,2,FALSE))</f>
        <v/>
      </c>
      <c r="K106" s="87" t="str">
        <f>IF(OR(I106="",I106=0),"",VLOOKUP(I106,Declaration!$A$4:$E$1003,3,FALSE))</f>
        <v/>
      </c>
      <c r="L106" s="87" t="str">
        <f>IF(I106="","",Declaration!$G$2)</f>
        <v/>
      </c>
      <c r="M106" s="87" t="str">
        <f t="shared" si="9"/>
        <v/>
      </c>
      <c r="O106" s="87" t="str">
        <f>IF('(Yr 9-10-Girls) RESULTS'!$B110="","",'(Yr 9-10-Girls) RESULTS'!$B110)</f>
        <v/>
      </c>
      <c r="P106" s="87" t="str">
        <f>IF(OR(O106="",O106=0),"",VLOOKUP(O106,Declaration!$A$4:$E$1003,2,FALSE))</f>
        <v/>
      </c>
      <c r="Q106" s="87" t="str">
        <f>IF(OR(O106="",O106=0),"",VLOOKUP(O106,Declaration!$A$4:$E$1003,3,FALSE))</f>
        <v/>
      </c>
      <c r="R106" s="87" t="str">
        <f>IF(O106="","",Declaration!$G$2)</f>
        <v/>
      </c>
      <c r="S106" s="87" t="str">
        <f t="shared" si="10"/>
        <v/>
      </c>
      <c r="U106" s="87" t="str">
        <f>IF('(Yr 9-10-Boys) RESULTS'!$B110="","",'(Yr 9-10-Boys) RESULTS'!$B110)</f>
        <v/>
      </c>
      <c r="V106" s="87" t="str">
        <f>IF(OR(U106="",U106=0),"",VLOOKUP(U106,Declaration!$A$4:$E$1003,2,FALSE))</f>
        <v/>
      </c>
      <c r="W106" s="87" t="str">
        <f>IF(OR(U106="",U106=0),"",VLOOKUP(U106,Declaration!$A$4:$E$1003,3,FALSE))</f>
        <v/>
      </c>
      <c r="X106" s="87" t="str">
        <f>IF(U106="","",Declaration!$G$2)</f>
        <v/>
      </c>
      <c r="Y106" s="87" t="str">
        <f t="shared" si="11"/>
        <v/>
      </c>
      <c r="AA106" s="87" t="str">
        <f>IF('(Yr 11-14 Girls) RESULTS'!$B110="","",'(Yr 11-14 Girls) RESULTS'!$B110)</f>
        <v/>
      </c>
      <c r="AB106" s="87" t="str">
        <f>IF(OR(AA106="",AA106=0),"",VLOOKUP(AA106,Declaration!$A$4:$E$1003,2,FALSE))</f>
        <v/>
      </c>
      <c r="AC106" s="87" t="str">
        <f>IF(OR(AA106="",AA106=0),"",VLOOKUP(AA106,Declaration!$A$4:$E$1003,3,FALSE))</f>
        <v/>
      </c>
      <c r="AD106" s="87" t="str">
        <f>IF(AA106="","",Declaration!$G$2)</f>
        <v/>
      </c>
      <c r="AE106" s="87" t="str">
        <f t="shared" si="12"/>
        <v/>
      </c>
      <c r="AG106" s="87" t="str">
        <f>IF('(Yr 11-14 Boys) RESULTS'!$B110="","",'(Yr 11-14 Boys) RESULTS'!$B110)</f>
        <v/>
      </c>
      <c r="AH106" s="87" t="str">
        <f>IF(OR(AG106="",AG106=0),"",VLOOKUP(AG106,Declaration!$A$4:$E$1003,2,FALSE))</f>
        <v/>
      </c>
      <c r="AI106" s="87" t="str">
        <f>IF(OR(AG106="",AG106=0),"",VLOOKUP(AG106,Declaration!$A$4:$E$1003,3,FALSE))</f>
        <v/>
      </c>
      <c r="AJ106" s="87" t="str">
        <f>IF(AG106="","",Declaration!$G$2)</f>
        <v/>
      </c>
      <c r="AK106" s="87" t="str">
        <f t="shared" si="13"/>
        <v/>
      </c>
    </row>
    <row r="107" spans="1:37" x14ac:dyDescent="0.2">
      <c r="A107" s="87" t="str">
        <f>IF('(Yr 7-8-Girls) RESULTS'!$B111="","",'(Yr 7-8-Girls) RESULTS'!$B111)</f>
        <v/>
      </c>
      <c r="B107" s="87" t="str">
        <f>IF(OR(A107="",A107=0),"",VLOOKUP(A107,Declaration!$A$4:$E$1003,2,FALSE))</f>
        <v/>
      </c>
      <c r="C107" s="87" t="str">
        <f>IF(OR(A107="",A107=0),"",VLOOKUP(A107,Declaration!$A$4:$E$1003,3,FALSE))</f>
        <v/>
      </c>
      <c r="D107" s="87" t="str">
        <f>IF(A107="","",Declaration!$G$2)</f>
        <v/>
      </c>
      <c r="E107" s="90" t="str">
        <f t="shared" si="14"/>
        <v/>
      </c>
      <c r="F107" s="90" t="str">
        <f t="shared" si="15"/>
        <v/>
      </c>
      <c r="G107" s="90" t="str">
        <f>IF('(Yr 7-8-Girls) RESULTS'!$E111="","",'(Yr 7-8-Girls) RESULTS'!$E111)</f>
        <v/>
      </c>
      <c r="I107" s="87" t="str">
        <f>IF('(Yr 7-8-Boys) RESULTS'!$B111="","",'(Yr 7-8-Boys) RESULTS'!$B111)</f>
        <v/>
      </c>
      <c r="J107" s="87" t="str">
        <f>IF(OR(I107="",I107=0),"",VLOOKUP(I107,Declaration!$A$4:$E$1003,2,FALSE))</f>
        <v/>
      </c>
      <c r="K107" s="87" t="str">
        <f>IF(OR(I107="",I107=0),"",VLOOKUP(I107,Declaration!$A$4:$E$1003,3,FALSE))</f>
        <v/>
      </c>
      <c r="L107" s="87" t="str">
        <f>IF(I107="","",Declaration!$G$2)</f>
        <v/>
      </c>
      <c r="M107" s="87" t="str">
        <f t="shared" si="9"/>
        <v/>
      </c>
      <c r="O107" s="87" t="str">
        <f>IF('(Yr 9-10-Girls) RESULTS'!$B111="","",'(Yr 9-10-Girls) RESULTS'!$B111)</f>
        <v/>
      </c>
      <c r="P107" s="87" t="str">
        <f>IF(OR(O107="",O107=0),"",VLOOKUP(O107,Declaration!$A$4:$E$1003,2,FALSE))</f>
        <v/>
      </c>
      <c r="Q107" s="87" t="str">
        <f>IF(OR(O107="",O107=0),"",VLOOKUP(O107,Declaration!$A$4:$E$1003,3,FALSE))</f>
        <v/>
      </c>
      <c r="R107" s="87" t="str">
        <f>IF(O107="","",Declaration!$G$2)</f>
        <v/>
      </c>
      <c r="S107" s="87" t="str">
        <f t="shared" si="10"/>
        <v/>
      </c>
      <c r="U107" s="87" t="str">
        <f>IF('(Yr 9-10-Boys) RESULTS'!$B111="","",'(Yr 9-10-Boys) RESULTS'!$B111)</f>
        <v/>
      </c>
      <c r="V107" s="87" t="str">
        <f>IF(OR(U107="",U107=0),"",VLOOKUP(U107,Declaration!$A$4:$E$1003,2,FALSE))</f>
        <v/>
      </c>
      <c r="W107" s="87" t="str">
        <f>IF(OR(U107="",U107=0),"",VLOOKUP(U107,Declaration!$A$4:$E$1003,3,FALSE))</f>
        <v/>
      </c>
      <c r="X107" s="87" t="str">
        <f>IF(U107="","",Declaration!$G$2)</f>
        <v/>
      </c>
      <c r="Y107" s="87" t="str">
        <f t="shared" si="11"/>
        <v/>
      </c>
      <c r="AA107" s="87" t="str">
        <f>IF('(Yr 11-14 Girls) RESULTS'!$B111="","",'(Yr 11-14 Girls) RESULTS'!$B111)</f>
        <v/>
      </c>
      <c r="AB107" s="87" t="str">
        <f>IF(OR(AA107="",AA107=0),"",VLOOKUP(AA107,Declaration!$A$4:$E$1003,2,FALSE))</f>
        <v/>
      </c>
      <c r="AC107" s="87" t="str">
        <f>IF(OR(AA107="",AA107=0),"",VLOOKUP(AA107,Declaration!$A$4:$E$1003,3,FALSE))</f>
        <v/>
      </c>
      <c r="AD107" s="87" t="str">
        <f>IF(AA107="","",Declaration!$G$2)</f>
        <v/>
      </c>
      <c r="AE107" s="87" t="str">
        <f t="shared" si="12"/>
        <v/>
      </c>
      <c r="AG107" s="87" t="str">
        <f>IF('(Yr 11-14 Boys) RESULTS'!$B111="","",'(Yr 11-14 Boys) RESULTS'!$B111)</f>
        <v/>
      </c>
      <c r="AH107" s="87" t="str">
        <f>IF(OR(AG107="",AG107=0),"",VLOOKUP(AG107,Declaration!$A$4:$E$1003,2,FALSE))</f>
        <v/>
      </c>
      <c r="AI107" s="87" t="str">
        <f>IF(OR(AG107="",AG107=0),"",VLOOKUP(AG107,Declaration!$A$4:$E$1003,3,FALSE))</f>
        <v/>
      </c>
      <c r="AJ107" s="87" t="str">
        <f>IF(AG107="","",Declaration!$G$2)</f>
        <v/>
      </c>
      <c r="AK107" s="87" t="str">
        <f t="shared" si="13"/>
        <v/>
      </c>
    </row>
    <row r="108" spans="1:37" x14ac:dyDescent="0.2">
      <c r="A108" s="87" t="str">
        <f>IF('(Yr 7-8-Girls) RESULTS'!$B112="","",'(Yr 7-8-Girls) RESULTS'!$B112)</f>
        <v/>
      </c>
      <c r="B108" s="87" t="str">
        <f>IF(OR(A108="",A108=0),"",VLOOKUP(A108,Declaration!$A$4:$E$1003,2,FALSE))</f>
        <v/>
      </c>
      <c r="C108" s="87" t="str">
        <f>IF(OR(A108="",A108=0),"",VLOOKUP(A108,Declaration!$A$4:$E$1003,3,FALSE))</f>
        <v/>
      </c>
      <c r="D108" s="87" t="str">
        <f>IF(A108="","",Declaration!$G$2)</f>
        <v/>
      </c>
      <c r="E108" s="90" t="str">
        <f t="shared" si="14"/>
        <v/>
      </c>
      <c r="F108" s="90" t="str">
        <f t="shared" si="15"/>
        <v/>
      </c>
      <c r="G108" s="90" t="str">
        <f>IF('(Yr 7-8-Girls) RESULTS'!$E112="","",'(Yr 7-8-Girls) RESULTS'!$E112)</f>
        <v/>
      </c>
      <c r="I108" s="87" t="str">
        <f>IF('(Yr 7-8-Boys) RESULTS'!$B112="","",'(Yr 7-8-Boys) RESULTS'!$B112)</f>
        <v/>
      </c>
      <c r="J108" s="87" t="str">
        <f>IF(OR(I108="",I108=0),"",VLOOKUP(I108,Declaration!$A$4:$E$1003,2,FALSE))</f>
        <v/>
      </c>
      <c r="K108" s="87" t="str">
        <f>IF(OR(I108="",I108=0),"",VLOOKUP(I108,Declaration!$A$4:$E$1003,3,FALSE))</f>
        <v/>
      </c>
      <c r="L108" s="87" t="str">
        <f>IF(I108="","",Declaration!$G$2)</f>
        <v/>
      </c>
      <c r="M108" s="87" t="str">
        <f t="shared" si="9"/>
        <v/>
      </c>
      <c r="O108" s="87" t="str">
        <f>IF('(Yr 9-10-Girls) RESULTS'!$B112="","",'(Yr 9-10-Girls) RESULTS'!$B112)</f>
        <v/>
      </c>
      <c r="P108" s="87" t="str">
        <f>IF(OR(O108="",O108=0),"",VLOOKUP(O108,Declaration!$A$4:$E$1003,2,FALSE))</f>
        <v/>
      </c>
      <c r="Q108" s="87" t="str">
        <f>IF(OR(O108="",O108=0),"",VLOOKUP(O108,Declaration!$A$4:$E$1003,3,FALSE))</f>
        <v/>
      </c>
      <c r="R108" s="87" t="str">
        <f>IF(O108="","",Declaration!$G$2)</f>
        <v/>
      </c>
      <c r="S108" s="87" t="str">
        <f t="shared" si="10"/>
        <v/>
      </c>
      <c r="U108" s="87" t="str">
        <f>IF('(Yr 9-10-Boys) RESULTS'!$B112="","",'(Yr 9-10-Boys) RESULTS'!$B112)</f>
        <v/>
      </c>
      <c r="V108" s="87" t="str">
        <f>IF(OR(U108="",U108=0),"",VLOOKUP(U108,Declaration!$A$4:$E$1003,2,FALSE))</f>
        <v/>
      </c>
      <c r="W108" s="87" t="str">
        <f>IF(OR(U108="",U108=0),"",VLOOKUP(U108,Declaration!$A$4:$E$1003,3,FALSE))</f>
        <v/>
      </c>
      <c r="X108" s="87" t="str">
        <f>IF(U108="","",Declaration!$G$2)</f>
        <v/>
      </c>
      <c r="Y108" s="87" t="str">
        <f t="shared" si="11"/>
        <v/>
      </c>
      <c r="AA108" s="87" t="str">
        <f>IF('(Yr 11-14 Girls) RESULTS'!$B112="","",'(Yr 11-14 Girls) RESULTS'!$B112)</f>
        <v/>
      </c>
      <c r="AB108" s="87" t="str">
        <f>IF(OR(AA108="",AA108=0),"",VLOOKUP(AA108,Declaration!$A$4:$E$1003,2,FALSE))</f>
        <v/>
      </c>
      <c r="AC108" s="87" t="str">
        <f>IF(OR(AA108="",AA108=0),"",VLOOKUP(AA108,Declaration!$A$4:$E$1003,3,FALSE))</f>
        <v/>
      </c>
      <c r="AD108" s="87" t="str">
        <f>IF(AA108="","",Declaration!$G$2)</f>
        <v/>
      </c>
      <c r="AE108" s="87" t="str">
        <f t="shared" si="12"/>
        <v/>
      </c>
      <c r="AG108" s="87" t="str">
        <f>IF('(Yr 11-14 Boys) RESULTS'!$B112="","",'(Yr 11-14 Boys) RESULTS'!$B112)</f>
        <v/>
      </c>
      <c r="AH108" s="87" t="str">
        <f>IF(OR(AG108="",AG108=0),"",VLOOKUP(AG108,Declaration!$A$4:$E$1003,2,FALSE))</f>
        <v/>
      </c>
      <c r="AI108" s="87" t="str">
        <f>IF(OR(AG108="",AG108=0),"",VLOOKUP(AG108,Declaration!$A$4:$E$1003,3,FALSE))</f>
        <v/>
      </c>
      <c r="AJ108" s="87" t="str">
        <f>IF(AG108="","",Declaration!$G$2)</f>
        <v/>
      </c>
      <c r="AK108" s="87" t="str">
        <f t="shared" si="13"/>
        <v/>
      </c>
    </row>
    <row r="109" spans="1:37" x14ac:dyDescent="0.2">
      <c r="A109" s="87" t="str">
        <f>IF('(Yr 7-8-Girls) RESULTS'!$B113="","",'(Yr 7-8-Girls) RESULTS'!$B113)</f>
        <v/>
      </c>
      <c r="B109" s="87" t="str">
        <f>IF(OR(A109="",A109=0),"",VLOOKUP(A109,Declaration!$A$4:$E$1003,2,FALSE))</f>
        <v/>
      </c>
      <c r="C109" s="87" t="str">
        <f>IF(OR(A109="",A109=0),"",VLOOKUP(A109,Declaration!$A$4:$E$1003,3,FALSE))</f>
        <v/>
      </c>
      <c r="D109" s="87" t="str">
        <f>IF(A109="","",Declaration!$G$2)</f>
        <v/>
      </c>
      <c r="E109" s="90" t="str">
        <f t="shared" si="14"/>
        <v/>
      </c>
      <c r="F109" s="90" t="str">
        <f t="shared" si="15"/>
        <v/>
      </c>
      <c r="G109" s="90" t="str">
        <f>IF('(Yr 7-8-Girls) RESULTS'!$E113="","",'(Yr 7-8-Girls) RESULTS'!$E113)</f>
        <v/>
      </c>
      <c r="I109" s="87" t="str">
        <f>IF('(Yr 7-8-Boys) RESULTS'!$B113="","",'(Yr 7-8-Boys) RESULTS'!$B113)</f>
        <v/>
      </c>
      <c r="J109" s="87" t="str">
        <f>IF(OR(I109="",I109=0),"",VLOOKUP(I109,Declaration!$A$4:$E$1003,2,FALSE))</f>
        <v/>
      </c>
      <c r="K109" s="87" t="str">
        <f>IF(OR(I109="",I109=0),"",VLOOKUP(I109,Declaration!$A$4:$E$1003,3,FALSE))</f>
        <v/>
      </c>
      <c r="L109" s="87" t="str">
        <f>IF(I109="","",Declaration!$G$2)</f>
        <v/>
      </c>
      <c r="M109" s="87" t="str">
        <f t="shared" si="9"/>
        <v/>
      </c>
      <c r="O109" s="87" t="str">
        <f>IF('(Yr 9-10-Girls) RESULTS'!$B113="","",'(Yr 9-10-Girls) RESULTS'!$B113)</f>
        <v/>
      </c>
      <c r="P109" s="87" t="str">
        <f>IF(OR(O109="",O109=0),"",VLOOKUP(O109,Declaration!$A$4:$E$1003,2,FALSE))</f>
        <v/>
      </c>
      <c r="Q109" s="87" t="str">
        <f>IF(OR(O109="",O109=0),"",VLOOKUP(O109,Declaration!$A$4:$E$1003,3,FALSE))</f>
        <v/>
      </c>
      <c r="R109" s="87" t="str">
        <f>IF(O109="","",Declaration!$G$2)</f>
        <v/>
      </c>
      <c r="S109" s="87" t="str">
        <f t="shared" si="10"/>
        <v/>
      </c>
      <c r="U109" s="87" t="str">
        <f>IF('(Yr 9-10-Boys) RESULTS'!$B113="","",'(Yr 9-10-Boys) RESULTS'!$B113)</f>
        <v/>
      </c>
      <c r="V109" s="87" t="str">
        <f>IF(OR(U109="",U109=0),"",VLOOKUP(U109,Declaration!$A$4:$E$1003,2,FALSE))</f>
        <v/>
      </c>
      <c r="W109" s="87" t="str">
        <f>IF(OR(U109="",U109=0),"",VLOOKUP(U109,Declaration!$A$4:$E$1003,3,FALSE))</f>
        <v/>
      </c>
      <c r="X109" s="87" t="str">
        <f>IF(U109="","",Declaration!$G$2)</f>
        <v/>
      </c>
      <c r="Y109" s="87" t="str">
        <f t="shared" si="11"/>
        <v/>
      </c>
      <c r="AA109" s="87" t="str">
        <f>IF('(Yr 11-14 Girls) RESULTS'!$B113="","",'(Yr 11-14 Girls) RESULTS'!$B113)</f>
        <v/>
      </c>
      <c r="AB109" s="87" t="str">
        <f>IF(OR(AA109="",AA109=0),"",VLOOKUP(AA109,Declaration!$A$4:$E$1003,2,FALSE))</f>
        <v/>
      </c>
      <c r="AC109" s="87" t="str">
        <f>IF(OR(AA109="",AA109=0),"",VLOOKUP(AA109,Declaration!$A$4:$E$1003,3,FALSE))</f>
        <v/>
      </c>
      <c r="AD109" s="87" t="str">
        <f>IF(AA109="","",Declaration!$G$2)</f>
        <v/>
      </c>
      <c r="AE109" s="87" t="str">
        <f t="shared" si="12"/>
        <v/>
      </c>
      <c r="AG109" s="87" t="str">
        <f>IF('(Yr 11-14 Boys) RESULTS'!$B113="","",'(Yr 11-14 Boys) RESULTS'!$B113)</f>
        <v/>
      </c>
      <c r="AH109" s="87" t="str">
        <f>IF(OR(AG109="",AG109=0),"",VLOOKUP(AG109,Declaration!$A$4:$E$1003,2,FALSE))</f>
        <v/>
      </c>
      <c r="AI109" s="87" t="str">
        <f>IF(OR(AG109="",AG109=0),"",VLOOKUP(AG109,Declaration!$A$4:$E$1003,3,FALSE))</f>
        <v/>
      </c>
      <c r="AJ109" s="87" t="str">
        <f>IF(AG109="","",Declaration!$G$2)</f>
        <v/>
      </c>
      <c r="AK109" s="87" t="str">
        <f t="shared" si="13"/>
        <v/>
      </c>
    </row>
    <row r="110" spans="1:37" x14ac:dyDescent="0.2">
      <c r="A110" s="87" t="str">
        <f>IF('(Yr 7-8-Girls) RESULTS'!$B114="","",'(Yr 7-8-Girls) RESULTS'!$B114)</f>
        <v/>
      </c>
      <c r="B110" s="87" t="str">
        <f>IF(OR(A110="",A110=0),"",VLOOKUP(A110,Declaration!$A$4:$E$1003,2,FALSE))</f>
        <v/>
      </c>
      <c r="C110" s="87" t="str">
        <f>IF(OR(A110="",A110=0),"",VLOOKUP(A110,Declaration!$A$4:$E$1003,3,FALSE))</f>
        <v/>
      </c>
      <c r="D110" s="87" t="str">
        <f>IF(A110="","",Declaration!$G$2)</f>
        <v/>
      </c>
      <c r="E110" s="90" t="str">
        <f t="shared" si="14"/>
        <v/>
      </c>
      <c r="F110" s="90" t="str">
        <f t="shared" si="15"/>
        <v/>
      </c>
      <c r="G110" s="90" t="str">
        <f>IF('(Yr 7-8-Girls) RESULTS'!$E114="","",'(Yr 7-8-Girls) RESULTS'!$E114)</f>
        <v/>
      </c>
      <c r="I110" s="87" t="str">
        <f>IF('(Yr 7-8-Boys) RESULTS'!$B114="","",'(Yr 7-8-Boys) RESULTS'!$B114)</f>
        <v/>
      </c>
      <c r="J110" s="87" t="str">
        <f>IF(OR(I110="",I110=0),"",VLOOKUP(I110,Declaration!$A$4:$E$1003,2,FALSE))</f>
        <v/>
      </c>
      <c r="K110" s="87" t="str">
        <f>IF(OR(I110="",I110=0),"",VLOOKUP(I110,Declaration!$A$4:$E$1003,3,FALSE))</f>
        <v/>
      </c>
      <c r="L110" s="87" t="str">
        <f>IF(I110="","",Declaration!$G$2)</f>
        <v/>
      </c>
      <c r="M110" s="87" t="str">
        <f t="shared" si="9"/>
        <v/>
      </c>
      <c r="O110" s="87" t="str">
        <f>IF('(Yr 9-10-Girls) RESULTS'!$B114="","",'(Yr 9-10-Girls) RESULTS'!$B114)</f>
        <v/>
      </c>
      <c r="P110" s="87" t="str">
        <f>IF(OR(O110="",O110=0),"",VLOOKUP(O110,Declaration!$A$4:$E$1003,2,FALSE))</f>
        <v/>
      </c>
      <c r="Q110" s="87" t="str">
        <f>IF(OR(O110="",O110=0),"",VLOOKUP(O110,Declaration!$A$4:$E$1003,3,FALSE))</f>
        <v/>
      </c>
      <c r="R110" s="87" t="str">
        <f>IF(O110="","",Declaration!$G$2)</f>
        <v/>
      </c>
      <c r="S110" s="87" t="str">
        <f t="shared" si="10"/>
        <v/>
      </c>
      <c r="U110" s="87" t="str">
        <f>IF('(Yr 9-10-Boys) RESULTS'!$B114="","",'(Yr 9-10-Boys) RESULTS'!$B114)</f>
        <v/>
      </c>
      <c r="V110" s="87" t="str">
        <f>IF(OR(U110="",U110=0),"",VLOOKUP(U110,Declaration!$A$4:$E$1003,2,FALSE))</f>
        <v/>
      </c>
      <c r="W110" s="87" t="str">
        <f>IF(OR(U110="",U110=0),"",VLOOKUP(U110,Declaration!$A$4:$E$1003,3,FALSE))</f>
        <v/>
      </c>
      <c r="X110" s="87" t="str">
        <f>IF(U110="","",Declaration!$G$2)</f>
        <v/>
      </c>
      <c r="Y110" s="87" t="str">
        <f t="shared" si="11"/>
        <v/>
      </c>
      <c r="AA110" s="87" t="str">
        <f>IF('(Yr 11-14 Girls) RESULTS'!$B114="","",'(Yr 11-14 Girls) RESULTS'!$B114)</f>
        <v/>
      </c>
      <c r="AB110" s="87" t="str">
        <f>IF(OR(AA110="",AA110=0),"",VLOOKUP(AA110,Declaration!$A$4:$E$1003,2,FALSE))</f>
        <v/>
      </c>
      <c r="AC110" s="87" t="str">
        <f>IF(OR(AA110="",AA110=0),"",VLOOKUP(AA110,Declaration!$A$4:$E$1003,3,FALSE))</f>
        <v/>
      </c>
      <c r="AD110" s="87" t="str">
        <f>IF(AA110="","",Declaration!$G$2)</f>
        <v/>
      </c>
      <c r="AE110" s="87" t="str">
        <f t="shared" si="12"/>
        <v/>
      </c>
      <c r="AG110" s="87" t="str">
        <f>IF('(Yr 11-14 Boys) RESULTS'!$B114="","",'(Yr 11-14 Boys) RESULTS'!$B114)</f>
        <v/>
      </c>
      <c r="AH110" s="87" t="str">
        <f>IF(OR(AG110="",AG110=0),"",VLOOKUP(AG110,Declaration!$A$4:$E$1003,2,FALSE))</f>
        <v/>
      </c>
      <c r="AI110" s="87" t="str">
        <f>IF(OR(AG110="",AG110=0),"",VLOOKUP(AG110,Declaration!$A$4:$E$1003,3,FALSE))</f>
        <v/>
      </c>
      <c r="AJ110" s="87" t="str">
        <f>IF(AG110="","",Declaration!$G$2)</f>
        <v/>
      </c>
      <c r="AK110" s="87" t="str">
        <f t="shared" si="13"/>
        <v/>
      </c>
    </row>
    <row r="111" spans="1:37" x14ac:dyDescent="0.2">
      <c r="A111" s="87" t="str">
        <f>IF('(Yr 7-8-Girls) RESULTS'!$B115="","",'(Yr 7-8-Girls) RESULTS'!$B115)</f>
        <v/>
      </c>
      <c r="B111" s="87" t="str">
        <f>IF(OR(A111="",A111=0),"",VLOOKUP(A111,Declaration!$A$4:$E$1003,2,FALSE))</f>
        <v/>
      </c>
      <c r="C111" s="87" t="str">
        <f>IF(OR(A111="",A111=0),"",VLOOKUP(A111,Declaration!$A$4:$E$1003,3,FALSE))</f>
        <v/>
      </c>
      <c r="D111" s="87" t="str">
        <f>IF(A111="","",Declaration!$G$2)</f>
        <v/>
      </c>
      <c r="E111" s="90" t="str">
        <f t="shared" si="14"/>
        <v/>
      </c>
      <c r="F111" s="90" t="str">
        <f t="shared" si="15"/>
        <v/>
      </c>
      <c r="G111" s="90" t="str">
        <f>IF('(Yr 7-8-Girls) RESULTS'!$E115="","",'(Yr 7-8-Girls) RESULTS'!$E115)</f>
        <v/>
      </c>
      <c r="I111" s="87" t="str">
        <f>IF('(Yr 7-8-Boys) RESULTS'!$B115="","",'(Yr 7-8-Boys) RESULTS'!$B115)</f>
        <v/>
      </c>
      <c r="J111" s="87" t="str">
        <f>IF(OR(I111="",I111=0),"",VLOOKUP(I111,Declaration!$A$4:$E$1003,2,FALSE))</f>
        <v/>
      </c>
      <c r="K111" s="87" t="str">
        <f>IF(OR(I111="",I111=0),"",VLOOKUP(I111,Declaration!$A$4:$E$1003,3,FALSE))</f>
        <v/>
      </c>
      <c r="L111" s="87" t="str">
        <f>IF(I111="","",Declaration!$G$2)</f>
        <v/>
      </c>
      <c r="M111" s="87" t="str">
        <f t="shared" si="9"/>
        <v/>
      </c>
      <c r="O111" s="87" t="str">
        <f>IF('(Yr 9-10-Girls) RESULTS'!$B115="","",'(Yr 9-10-Girls) RESULTS'!$B115)</f>
        <v/>
      </c>
      <c r="P111" s="87" t="str">
        <f>IF(OR(O111="",O111=0),"",VLOOKUP(O111,Declaration!$A$4:$E$1003,2,FALSE))</f>
        <v/>
      </c>
      <c r="Q111" s="87" t="str">
        <f>IF(OR(O111="",O111=0),"",VLOOKUP(O111,Declaration!$A$4:$E$1003,3,FALSE))</f>
        <v/>
      </c>
      <c r="R111" s="87" t="str">
        <f>IF(O111="","",Declaration!$G$2)</f>
        <v/>
      </c>
      <c r="S111" s="87" t="str">
        <f t="shared" si="10"/>
        <v/>
      </c>
      <c r="U111" s="87" t="str">
        <f>IF('(Yr 9-10-Boys) RESULTS'!$B115="","",'(Yr 9-10-Boys) RESULTS'!$B115)</f>
        <v/>
      </c>
      <c r="V111" s="87" t="str">
        <f>IF(OR(U111="",U111=0),"",VLOOKUP(U111,Declaration!$A$4:$E$1003,2,FALSE))</f>
        <v/>
      </c>
      <c r="W111" s="87" t="str">
        <f>IF(OR(U111="",U111=0),"",VLOOKUP(U111,Declaration!$A$4:$E$1003,3,FALSE))</f>
        <v/>
      </c>
      <c r="X111" s="87" t="str">
        <f>IF(U111="","",Declaration!$G$2)</f>
        <v/>
      </c>
      <c r="Y111" s="87" t="str">
        <f t="shared" si="11"/>
        <v/>
      </c>
      <c r="AA111" s="87" t="str">
        <f>IF('(Yr 11-14 Girls) RESULTS'!$B115="","",'(Yr 11-14 Girls) RESULTS'!$B115)</f>
        <v/>
      </c>
      <c r="AB111" s="87" t="str">
        <f>IF(OR(AA111="",AA111=0),"",VLOOKUP(AA111,Declaration!$A$4:$E$1003,2,FALSE))</f>
        <v/>
      </c>
      <c r="AC111" s="87" t="str">
        <f>IF(OR(AA111="",AA111=0),"",VLOOKUP(AA111,Declaration!$A$4:$E$1003,3,FALSE))</f>
        <v/>
      </c>
      <c r="AD111" s="87" t="str">
        <f>IF(AA111="","",Declaration!$G$2)</f>
        <v/>
      </c>
      <c r="AE111" s="87" t="str">
        <f t="shared" si="12"/>
        <v/>
      </c>
      <c r="AG111" s="87" t="str">
        <f>IF('(Yr 11-14 Boys) RESULTS'!$B115="","",'(Yr 11-14 Boys) RESULTS'!$B115)</f>
        <v/>
      </c>
      <c r="AH111" s="87" t="str">
        <f>IF(OR(AG111="",AG111=0),"",VLOOKUP(AG111,Declaration!$A$4:$E$1003,2,FALSE))</f>
        <v/>
      </c>
      <c r="AI111" s="87" t="str">
        <f>IF(OR(AG111="",AG111=0),"",VLOOKUP(AG111,Declaration!$A$4:$E$1003,3,FALSE))</f>
        <v/>
      </c>
      <c r="AJ111" s="87" t="str">
        <f>IF(AG111="","",Declaration!$G$2)</f>
        <v/>
      </c>
      <c r="AK111" s="87" t="str">
        <f t="shared" si="13"/>
        <v/>
      </c>
    </row>
    <row r="112" spans="1:37" x14ac:dyDescent="0.2">
      <c r="A112" s="87" t="str">
        <f>IF('(Yr 7-8-Girls) RESULTS'!$B116="","",'(Yr 7-8-Girls) RESULTS'!$B116)</f>
        <v/>
      </c>
      <c r="B112" s="87" t="str">
        <f>IF(OR(A112="",A112=0),"",VLOOKUP(A112,Declaration!$A$4:$E$1003,2,FALSE))</f>
        <v/>
      </c>
      <c r="C112" s="87" t="str">
        <f>IF(OR(A112="",A112=0),"",VLOOKUP(A112,Declaration!$A$4:$E$1003,3,FALSE))</f>
        <v/>
      </c>
      <c r="D112" s="87" t="str">
        <f>IF(A112="","",Declaration!$G$2)</f>
        <v/>
      </c>
      <c r="E112" s="90" t="str">
        <f t="shared" si="14"/>
        <v/>
      </c>
      <c r="F112" s="90" t="str">
        <f t="shared" si="15"/>
        <v/>
      </c>
      <c r="G112" s="90" t="str">
        <f>IF('(Yr 7-8-Girls) RESULTS'!$E116="","",'(Yr 7-8-Girls) RESULTS'!$E116)</f>
        <v/>
      </c>
      <c r="I112" s="87" t="str">
        <f>IF('(Yr 7-8-Boys) RESULTS'!$B116="","",'(Yr 7-8-Boys) RESULTS'!$B116)</f>
        <v/>
      </c>
      <c r="J112" s="87" t="str">
        <f>IF(OR(I112="",I112=0),"",VLOOKUP(I112,Declaration!$A$4:$E$1003,2,FALSE))</f>
        <v/>
      </c>
      <c r="K112" s="87" t="str">
        <f>IF(OR(I112="",I112=0),"",VLOOKUP(I112,Declaration!$A$4:$E$1003,3,FALSE))</f>
        <v/>
      </c>
      <c r="L112" s="87" t="str">
        <f>IF(I112="","",Declaration!$G$2)</f>
        <v/>
      </c>
      <c r="M112" s="87" t="str">
        <f t="shared" si="9"/>
        <v/>
      </c>
      <c r="O112" s="87" t="str">
        <f>IF('(Yr 9-10-Girls) RESULTS'!$B116="","",'(Yr 9-10-Girls) RESULTS'!$B116)</f>
        <v/>
      </c>
      <c r="P112" s="87" t="str">
        <f>IF(OR(O112="",O112=0),"",VLOOKUP(O112,Declaration!$A$4:$E$1003,2,FALSE))</f>
        <v/>
      </c>
      <c r="Q112" s="87" t="str">
        <f>IF(OR(O112="",O112=0),"",VLOOKUP(O112,Declaration!$A$4:$E$1003,3,FALSE))</f>
        <v/>
      </c>
      <c r="R112" s="87" t="str">
        <f>IF(O112="","",Declaration!$G$2)</f>
        <v/>
      </c>
      <c r="S112" s="87" t="str">
        <f t="shared" si="10"/>
        <v/>
      </c>
      <c r="U112" s="87" t="str">
        <f>IF('(Yr 9-10-Boys) RESULTS'!$B116="","",'(Yr 9-10-Boys) RESULTS'!$B116)</f>
        <v/>
      </c>
      <c r="V112" s="87" t="str">
        <f>IF(OR(U112="",U112=0),"",VLOOKUP(U112,Declaration!$A$4:$E$1003,2,FALSE))</f>
        <v/>
      </c>
      <c r="W112" s="87" t="str">
        <f>IF(OR(U112="",U112=0),"",VLOOKUP(U112,Declaration!$A$4:$E$1003,3,FALSE))</f>
        <v/>
      </c>
      <c r="X112" s="87" t="str">
        <f>IF(U112="","",Declaration!$G$2)</f>
        <v/>
      </c>
      <c r="Y112" s="87" t="str">
        <f t="shared" si="11"/>
        <v/>
      </c>
      <c r="AA112" s="87" t="str">
        <f>IF('(Yr 11-14 Girls) RESULTS'!$B116="","",'(Yr 11-14 Girls) RESULTS'!$B116)</f>
        <v/>
      </c>
      <c r="AB112" s="87" t="str">
        <f>IF(OR(AA112="",AA112=0),"",VLOOKUP(AA112,Declaration!$A$4:$E$1003,2,FALSE))</f>
        <v/>
      </c>
      <c r="AC112" s="87" t="str">
        <f>IF(OR(AA112="",AA112=0),"",VLOOKUP(AA112,Declaration!$A$4:$E$1003,3,FALSE))</f>
        <v/>
      </c>
      <c r="AD112" s="87" t="str">
        <f>IF(AA112="","",Declaration!$G$2)</f>
        <v/>
      </c>
      <c r="AE112" s="87" t="str">
        <f t="shared" si="12"/>
        <v/>
      </c>
      <c r="AG112" s="87" t="str">
        <f>IF('(Yr 11-14 Boys) RESULTS'!$B116="","",'(Yr 11-14 Boys) RESULTS'!$B116)</f>
        <v/>
      </c>
      <c r="AH112" s="87" t="str">
        <f>IF(OR(AG112="",AG112=0),"",VLOOKUP(AG112,Declaration!$A$4:$E$1003,2,FALSE))</f>
        <v/>
      </c>
      <c r="AI112" s="87" t="str">
        <f>IF(OR(AG112="",AG112=0),"",VLOOKUP(AG112,Declaration!$A$4:$E$1003,3,FALSE))</f>
        <v/>
      </c>
      <c r="AJ112" s="87" t="str">
        <f>IF(AG112="","",Declaration!$G$2)</f>
        <v/>
      </c>
      <c r="AK112" s="87" t="str">
        <f t="shared" si="13"/>
        <v/>
      </c>
    </row>
    <row r="113" spans="1:37" x14ac:dyDescent="0.2">
      <c r="A113" s="87" t="str">
        <f>IF('(Yr 7-8-Girls) RESULTS'!$B117="","",'(Yr 7-8-Girls) RESULTS'!$B117)</f>
        <v/>
      </c>
      <c r="B113" s="87" t="str">
        <f>IF(OR(A113="",A113=0),"",VLOOKUP(A113,Declaration!$A$4:$E$1003,2,FALSE))</f>
        <v/>
      </c>
      <c r="C113" s="87" t="str">
        <f>IF(OR(A113="",A113=0),"",VLOOKUP(A113,Declaration!$A$4:$E$1003,3,FALSE))</f>
        <v/>
      </c>
      <c r="D113" s="87" t="str">
        <f>IF(A113="","",Declaration!$G$2)</f>
        <v/>
      </c>
      <c r="E113" s="90" t="str">
        <f t="shared" si="14"/>
        <v/>
      </c>
      <c r="F113" s="90" t="str">
        <f t="shared" si="15"/>
        <v/>
      </c>
      <c r="G113" s="90" t="str">
        <f>IF('(Yr 7-8-Girls) RESULTS'!$E117="","",'(Yr 7-8-Girls) RESULTS'!$E117)</f>
        <v/>
      </c>
      <c r="I113" s="87" t="str">
        <f>IF('(Yr 7-8-Boys) RESULTS'!$B117="","",'(Yr 7-8-Boys) RESULTS'!$B117)</f>
        <v/>
      </c>
      <c r="J113" s="87" t="str">
        <f>IF(OR(I113="",I113=0),"",VLOOKUP(I113,Declaration!$A$4:$E$1003,2,FALSE))</f>
        <v/>
      </c>
      <c r="K113" s="87" t="str">
        <f>IF(OR(I113="",I113=0),"",VLOOKUP(I113,Declaration!$A$4:$E$1003,3,FALSE))</f>
        <v/>
      </c>
      <c r="L113" s="87" t="str">
        <f>IF(I113="","",Declaration!$G$2)</f>
        <v/>
      </c>
      <c r="M113" s="87" t="str">
        <f t="shared" si="9"/>
        <v/>
      </c>
      <c r="O113" s="87" t="str">
        <f>IF('(Yr 9-10-Girls) RESULTS'!$B117="","",'(Yr 9-10-Girls) RESULTS'!$B117)</f>
        <v/>
      </c>
      <c r="P113" s="87" t="str">
        <f>IF(OR(O113="",O113=0),"",VLOOKUP(O113,Declaration!$A$4:$E$1003,2,FALSE))</f>
        <v/>
      </c>
      <c r="Q113" s="87" t="str">
        <f>IF(OR(O113="",O113=0),"",VLOOKUP(O113,Declaration!$A$4:$E$1003,3,FALSE))</f>
        <v/>
      </c>
      <c r="R113" s="87" t="str">
        <f>IF(O113="","",Declaration!$G$2)</f>
        <v/>
      </c>
      <c r="S113" s="87" t="str">
        <f t="shared" si="10"/>
        <v/>
      </c>
      <c r="U113" s="87" t="str">
        <f>IF('(Yr 9-10-Boys) RESULTS'!$B117="","",'(Yr 9-10-Boys) RESULTS'!$B117)</f>
        <v/>
      </c>
      <c r="V113" s="87" t="str">
        <f>IF(OR(U113="",U113=0),"",VLOOKUP(U113,Declaration!$A$4:$E$1003,2,FALSE))</f>
        <v/>
      </c>
      <c r="W113" s="87" t="str">
        <f>IF(OR(U113="",U113=0),"",VLOOKUP(U113,Declaration!$A$4:$E$1003,3,FALSE))</f>
        <v/>
      </c>
      <c r="X113" s="87" t="str">
        <f>IF(U113="","",Declaration!$G$2)</f>
        <v/>
      </c>
      <c r="Y113" s="87" t="str">
        <f t="shared" si="11"/>
        <v/>
      </c>
      <c r="AA113" s="87" t="str">
        <f>IF('(Yr 11-14 Girls) RESULTS'!$B117="","",'(Yr 11-14 Girls) RESULTS'!$B117)</f>
        <v/>
      </c>
      <c r="AB113" s="87" t="str">
        <f>IF(OR(AA113="",AA113=0),"",VLOOKUP(AA113,Declaration!$A$4:$E$1003,2,FALSE))</f>
        <v/>
      </c>
      <c r="AC113" s="87" t="str">
        <f>IF(OR(AA113="",AA113=0),"",VLOOKUP(AA113,Declaration!$A$4:$E$1003,3,FALSE))</f>
        <v/>
      </c>
      <c r="AD113" s="87" t="str">
        <f>IF(AA113="","",Declaration!$G$2)</f>
        <v/>
      </c>
      <c r="AE113" s="87" t="str">
        <f t="shared" si="12"/>
        <v/>
      </c>
      <c r="AG113" s="87" t="str">
        <f>IF('(Yr 11-14 Boys) RESULTS'!$B117="","",'(Yr 11-14 Boys) RESULTS'!$B117)</f>
        <v/>
      </c>
      <c r="AH113" s="87" t="str">
        <f>IF(OR(AG113="",AG113=0),"",VLOOKUP(AG113,Declaration!$A$4:$E$1003,2,FALSE))</f>
        <v/>
      </c>
      <c r="AI113" s="87" t="str">
        <f>IF(OR(AG113="",AG113=0),"",VLOOKUP(AG113,Declaration!$A$4:$E$1003,3,FALSE))</f>
        <v/>
      </c>
      <c r="AJ113" s="87" t="str">
        <f>IF(AG113="","",Declaration!$G$2)</f>
        <v/>
      </c>
      <c r="AK113" s="87" t="str">
        <f t="shared" si="13"/>
        <v/>
      </c>
    </row>
    <row r="114" spans="1:37" x14ac:dyDescent="0.2">
      <c r="A114" s="87" t="str">
        <f>IF('(Yr 7-8-Girls) RESULTS'!$B118="","",'(Yr 7-8-Girls) RESULTS'!$B118)</f>
        <v/>
      </c>
      <c r="B114" s="87" t="str">
        <f>IF(OR(A114="",A114=0),"",VLOOKUP(A114,Declaration!$A$4:$E$1003,2,FALSE))</f>
        <v/>
      </c>
      <c r="C114" s="87" t="str">
        <f>IF(OR(A114="",A114=0),"",VLOOKUP(A114,Declaration!$A$4:$E$1003,3,FALSE))</f>
        <v/>
      </c>
      <c r="D114" s="87" t="str">
        <f>IF(A114="","",Declaration!$G$2)</f>
        <v/>
      </c>
      <c r="E114" s="90" t="str">
        <f t="shared" si="14"/>
        <v/>
      </c>
      <c r="F114" s="90" t="str">
        <f t="shared" si="15"/>
        <v/>
      </c>
      <c r="G114" s="90" t="str">
        <f>IF('(Yr 7-8-Girls) RESULTS'!$E118="","",'(Yr 7-8-Girls) RESULTS'!$E118)</f>
        <v/>
      </c>
      <c r="I114" s="87" t="str">
        <f>IF('(Yr 7-8-Boys) RESULTS'!$B118="","",'(Yr 7-8-Boys) RESULTS'!$B118)</f>
        <v/>
      </c>
      <c r="J114" s="87" t="str">
        <f>IF(OR(I114="",I114=0),"",VLOOKUP(I114,Declaration!$A$4:$E$1003,2,FALSE))</f>
        <v/>
      </c>
      <c r="K114" s="87" t="str">
        <f>IF(OR(I114="",I114=0),"",VLOOKUP(I114,Declaration!$A$4:$E$1003,3,FALSE))</f>
        <v/>
      </c>
      <c r="L114" s="87" t="str">
        <f>IF(I114="","",Declaration!$G$2)</f>
        <v/>
      </c>
      <c r="M114" s="87" t="str">
        <f t="shared" si="9"/>
        <v/>
      </c>
      <c r="O114" s="87" t="str">
        <f>IF('(Yr 9-10-Girls) RESULTS'!$B118="","",'(Yr 9-10-Girls) RESULTS'!$B118)</f>
        <v/>
      </c>
      <c r="P114" s="87" t="str">
        <f>IF(OR(O114="",O114=0),"",VLOOKUP(O114,Declaration!$A$4:$E$1003,2,FALSE))</f>
        <v/>
      </c>
      <c r="Q114" s="87" t="str">
        <f>IF(OR(O114="",O114=0),"",VLOOKUP(O114,Declaration!$A$4:$E$1003,3,FALSE))</f>
        <v/>
      </c>
      <c r="R114" s="87" t="str">
        <f>IF(O114="","",Declaration!$G$2)</f>
        <v/>
      </c>
      <c r="S114" s="87" t="str">
        <f t="shared" si="10"/>
        <v/>
      </c>
      <c r="U114" s="87" t="str">
        <f>IF('(Yr 9-10-Boys) RESULTS'!$B118="","",'(Yr 9-10-Boys) RESULTS'!$B118)</f>
        <v/>
      </c>
      <c r="V114" s="87" t="str">
        <f>IF(OR(U114="",U114=0),"",VLOOKUP(U114,Declaration!$A$4:$E$1003,2,FALSE))</f>
        <v/>
      </c>
      <c r="W114" s="87" t="str">
        <f>IF(OR(U114="",U114=0),"",VLOOKUP(U114,Declaration!$A$4:$E$1003,3,FALSE))</f>
        <v/>
      </c>
      <c r="X114" s="87" t="str">
        <f>IF(U114="","",Declaration!$G$2)</f>
        <v/>
      </c>
      <c r="Y114" s="87" t="str">
        <f t="shared" si="11"/>
        <v/>
      </c>
      <c r="AA114" s="87" t="str">
        <f>IF('(Yr 11-14 Girls) RESULTS'!$B118="","",'(Yr 11-14 Girls) RESULTS'!$B118)</f>
        <v/>
      </c>
      <c r="AB114" s="87" t="str">
        <f>IF(OR(AA114="",AA114=0),"",VLOOKUP(AA114,Declaration!$A$4:$E$1003,2,FALSE))</f>
        <v/>
      </c>
      <c r="AC114" s="87" t="str">
        <f>IF(OR(AA114="",AA114=0),"",VLOOKUP(AA114,Declaration!$A$4:$E$1003,3,FALSE))</f>
        <v/>
      </c>
      <c r="AD114" s="87" t="str">
        <f>IF(AA114="","",Declaration!$G$2)</f>
        <v/>
      </c>
      <c r="AE114" s="87" t="str">
        <f t="shared" si="12"/>
        <v/>
      </c>
      <c r="AG114" s="87" t="str">
        <f>IF('(Yr 11-14 Boys) RESULTS'!$B118="","",'(Yr 11-14 Boys) RESULTS'!$B118)</f>
        <v/>
      </c>
      <c r="AH114" s="87" t="str">
        <f>IF(OR(AG114="",AG114=0),"",VLOOKUP(AG114,Declaration!$A$4:$E$1003,2,FALSE))</f>
        <v/>
      </c>
      <c r="AI114" s="87" t="str">
        <f>IF(OR(AG114="",AG114=0),"",VLOOKUP(AG114,Declaration!$A$4:$E$1003,3,FALSE))</f>
        <v/>
      </c>
      <c r="AJ114" s="87" t="str">
        <f>IF(AG114="","",Declaration!$G$2)</f>
        <v/>
      </c>
      <c r="AK114" s="87" t="str">
        <f t="shared" si="13"/>
        <v/>
      </c>
    </row>
    <row r="115" spans="1:37" x14ac:dyDescent="0.2">
      <c r="A115" s="87" t="str">
        <f>IF('(Yr 7-8-Girls) RESULTS'!$B119="","",'(Yr 7-8-Girls) RESULTS'!$B119)</f>
        <v/>
      </c>
      <c r="B115" s="87" t="str">
        <f>IF(OR(A115="",A115=0),"",VLOOKUP(A115,Declaration!$A$4:$E$1003,2,FALSE))</f>
        <v/>
      </c>
      <c r="C115" s="87" t="str">
        <f>IF(OR(A115="",A115=0),"",VLOOKUP(A115,Declaration!$A$4:$E$1003,3,FALSE))</f>
        <v/>
      </c>
      <c r="D115" s="87" t="str">
        <f>IF(A115="","",Declaration!$G$2)</f>
        <v/>
      </c>
      <c r="E115" s="90" t="str">
        <f t="shared" si="14"/>
        <v/>
      </c>
      <c r="F115" s="90" t="str">
        <f t="shared" si="15"/>
        <v/>
      </c>
      <c r="G115" s="90" t="str">
        <f>IF('(Yr 7-8-Girls) RESULTS'!$E119="","",'(Yr 7-8-Girls) RESULTS'!$E119)</f>
        <v/>
      </c>
      <c r="I115" s="87" t="str">
        <f>IF('(Yr 7-8-Boys) RESULTS'!$B119="","",'(Yr 7-8-Boys) RESULTS'!$B119)</f>
        <v/>
      </c>
      <c r="J115" s="87" t="str">
        <f>IF(OR(I115="",I115=0),"",VLOOKUP(I115,Declaration!$A$4:$E$1003,2,FALSE))</f>
        <v/>
      </c>
      <c r="K115" s="87" t="str">
        <f>IF(OR(I115="",I115=0),"",VLOOKUP(I115,Declaration!$A$4:$E$1003,3,FALSE))</f>
        <v/>
      </c>
      <c r="L115" s="87" t="str">
        <f>IF(I115="","",Declaration!$G$2)</f>
        <v/>
      </c>
      <c r="M115" s="87" t="str">
        <f t="shared" si="9"/>
        <v/>
      </c>
      <c r="O115" s="87" t="str">
        <f>IF('(Yr 9-10-Girls) RESULTS'!$B119="","",'(Yr 9-10-Girls) RESULTS'!$B119)</f>
        <v/>
      </c>
      <c r="P115" s="87" t="str">
        <f>IF(OR(O115="",O115=0),"",VLOOKUP(O115,Declaration!$A$4:$E$1003,2,FALSE))</f>
        <v/>
      </c>
      <c r="Q115" s="87" t="str">
        <f>IF(OR(O115="",O115=0),"",VLOOKUP(O115,Declaration!$A$4:$E$1003,3,FALSE))</f>
        <v/>
      </c>
      <c r="R115" s="87" t="str">
        <f>IF(O115="","",Declaration!$G$2)</f>
        <v/>
      </c>
      <c r="S115" s="87" t="str">
        <f t="shared" si="10"/>
        <v/>
      </c>
      <c r="U115" s="87" t="str">
        <f>IF('(Yr 9-10-Boys) RESULTS'!$B119="","",'(Yr 9-10-Boys) RESULTS'!$B119)</f>
        <v/>
      </c>
      <c r="V115" s="87" t="str">
        <f>IF(OR(U115="",U115=0),"",VLOOKUP(U115,Declaration!$A$4:$E$1003,2,FALSE))</f>
        <v/>
      </c>
      <c r="W115" s="87" t="str">
        <f>IF(OR(U115="",U115=0),"",VLOOKUP(U115,Declaration!$A$4:$E$1003,3,FALSE))</f>
        <v/>
      </c>
      <c r="X115" s="87" t="str">
        <f>IF(U115="","",Declaration!$G$2)</f>
        <v/>
      </c>
      <c r="Y115" s="87" t="str">
        <f t="shared" si="11"/>
        <v/>
      </c>
      <c r="AA115" s="87" t="str">
        <f>IF('(Yr 11-14 Girls) RESULTS'!$B119="","",'(Yr 11-14 Girls) RESULTS'!$B119)</f>
        <v/>
      </c>
      <c r="AB115" s="87" t="str">
        <f>IF(OR(AA115="",AA115=0),"",VLOOKUP(AA115,Declaration!$A$4:$E$1003,2,FALSE))</f>
        <v/>
      </c>
      <c r="AC115" s="87" t="str">
        <f>IF(OR(AA115="",AA115=0),"",VLOOKUP(AA115,Declaration!$A$4:$E$1003,3,FALSE))</f>
        <v/>
      </c>
      <c r="AD115" s="87" t="str">
        <f>IF(AA115="","",Declaration!$G$2)</f>
        <v/>
      </c>
      <c r="AE115" s="87" t="str">
        <f t="shared" si="12"/>
        <v/>
      </c>
      <c r="AG115" s="87" t="str">
        <f>IF('(Yr 11-14 Boys) RESULTS'!$B119="","",'(Yr 11-14 Boys) RESULTS'!$B119)</f>
        <v/>
      </c>
      <c r="AH115" s="87" t="str">
        <f>IF(OR(AG115="",AG115=0),"",VLOOKUP(AG115,Declaration!$A$4:$E$1003,2,FALSE))</f>
        <v/>
      </c>
      <c r="AI115" s="87" t="str">
        <f>IF(OR(AG115="",AG115=0),"",VLOOKUP(AG115,Declaration!$A$4:$E$1003,3,FALSE))</f>
        <v/>
      </c>
      <c r="AJ115" s="87" t="str">
        <f>IF(AG115="","",Declaration!$G$2)</f>
        <v/>
      </c>
      <c r="AK115" s="87" t="str">
        <f t="shared" si="13"/>
        <v/>
      </c>
    </row>
    <row r="116" spans="1:37" x14ac:dyDescent="0.2">
      <c r="A116" s="87" t="str">
        <f>IF('(Yr 7-8-Girls) RESULTS'!$B120="","",'(Yr 7-8-Girls) RESULTS'!$B120)</f>
        <v/>
      </c>
      <c r="B116" s="87" t="str">
        <f>IF(OR(A116="",A116=0),"",VLOOKUP(A116,Declaration!$A$4:$E$1003,2,FALSE))</f>
        <v/>
      </c>
      <c r="C116" s="87" t="str">
        <f>IF(OR(A116="",A116=0),"",VLOOKUP(A116,Declaration!$A$4:$E$1003,3,FALSE))</f>
        <v/>
      </c>
      <c r="D116" s="87" t="str">
        <f>IF(A116="","",Declaration!$G$2)</f>
        <v/>
      </c>
      <c r="E116" s="90" t="str">
        <f t="shared" si="14"/>
        <v/>
      </c>
      <c r="F116" s="90" t="str">
        <f t="shared" si="15"/>
        <v/>
      </c>
      <c r="G116" s="90" t="str">
        <f>IF('(Yr 7-8-Girls) RESULTS'!$E120="","",'(Yr 7-8-Girls) RESULTS'!$E120)</f>
        <v/>
      </c>
      <c r="I116" s="87" t="str">
        <f>IF('(Yr 7-8-Boys) RESULTS'!$B120="","",'(Yr 7-8-Boys) RESULTS'!$B120)</f>
        <v/>
      </c>
      <c r="J116" s="87" t="str">
        <f>IF(OR(I116="",I116=0),"",VLOOKUP(I116,Declaration!$A$4:$E$1003,2,FALSE))</f>
        <v/>
      </c>
      <c r="K116" s="87" t="str">
        <f>IF(OR(I116="",I116=0),"",VLOOKUP(I116,Declaration!$A$4:$E$1003,3,FALSE))</f>
        <v/>
      </c>
      <c r="L116" s="87" t="str">
        <f>IF(I116="","",Declaration!$G$2)</f>
        <v/>
      </c>
      <c r="M116" s="87" t="str">
        <f t="shared" si="9"/>
        <v/>
      </c>
      <c r="O116" s="87" t="str">
        <f>IF('(Yr 9-10-Girls) RESULTS'!$B120="","",'(Yr 9-10-Girls) RESULTS'!$B120)</f>
        <v/>
      </c>
      <c r="P116" s="87" t="str">
        <f>IF(OR(O116="",O116=0),"",VLOOKUP(O116,Declaration!$A$4:$E$1003,2,FALSE))</f>
        <v/>
      </c>
      <c r="Q116" s="87" t="str">
        <f>IF(OR(O116="",O116=0),"",VLOOKUP(O116,Declaration!$A$4:$E$1003,3,FALSE))</f>
        <v/>
      </c>
      <c r="R116" s="87" t="str">
        <f>IF(O116="","",Declaration!$G$2)</f>
        <v/>
      </c>
      <c r="S116" s="87" t="str">
        <f t="shared" si="10"/>
        <v/>
      </c>
      <c r="U116" s="87" t="str">
        <f>IF('(Yr 9-10-Boys) RESULTS'!$B120="","",'(Yr 9-10-Boys) RESULTS'!$B120)</f>
        <v/>
      </c>
      <c r="V116" s="87" t="str">
        <f>IF(OR(U116="",U116=0),"",VLOOKUP(U116,Declaration!$A$4:$E$1003,2,FALSE))</f>
        <v/>
      </c>
      <c r="W116" s="87" t="str">
        <f>IF(OR(U116="",U116=0),"",VLOOKUP(U116,Declaration!$A$4:$E$1003,3,FALSE))</f>
        <v/>
      </c>
      <c r="X116" s="87" t="str">
        <f>IF(U116="","",Declaration!$G$2)</f>
        <v/>
      </c>
      <c r="Y116" s="87" t="str">
        <f t="shared" si="11"/>
        <v/>
      </c>
      <c r="AA116" s="87" t="str">
        <f>IF('(Yr 11-14 Girls) RESULTS'!$B120="","",'(Yr 11-14 Girls) RESULTS'!$B120)</f>
        <v/>
      </c>
      <c r="AB116" s="87" t="str">
        <f>IF(OR(AA116="",AA116=0),"",VLOOKUP(AA116,Declaration!$A$4:$E$1003,2,FALSE))</f>
        <v/>
      </c>
      <c r="AC116" s="87" t="str">
        <f>IF(OR(AA116="",AA116=0),"",VLOOKUP(AA116,Declaration!$A$4:$E$1003,3,FALSE))</f>
        <v/>
      </c>
      <c r="AD116" s="87" t="str">
        <f>IF(AA116="","",Declaration!$G$2)</f>
        <v/>
      </c>
      <c r="AE116" s="87" t="str">
        <f t="shared" si="12"/>
        <v/>
      </c>
      <c r="AG116" s="87" t="str">
        <f>IF('(Yr 11-14 Boys) RESULTS'!$B120="","",'(Yr 11-14 Boys) RESULTS'!$B120)</f>
        <v/>
      </c>
      <c r="AH116" s="87" t="str">
        <f>IF(OR(AG116="",AG116=0),"",VLOOKUP(AG116,Declaration!$A$4:$E$1003,2,FALSE))</f>
        <v/>
      </c>
      <c r="AI116" s="87" t="str">
        <f>IF(OR(AG116="",AG116=0),"",VLOOKUP(AG116,Declaration!$A$4:$E$1003,3,FALSE))</f>
        <v/>
      </c>
      <c r="AJ116" s="87" t="str">
        <f>IF(AG116="","",Declaration!$G$2)</f>
        <v/>
      </c>
      <c r="AK116" s="87" t="str">
        <f t="shared" si="13"/>
        <v/>
      </c>
    </row>
    <row r="117" spans="1:37" x14ac:dyDescent="0.2">
      <c r="A117" s="87" t="str">
        <f>IF('(Yr 7-8-Girls) RESULTS'!$B121="","",'(Yr 7-8-Girls) RESULTS'!$B121)</f>
        <v/>
      </c>
      <c r="B117" s="87" t="str">
        <f>IF(OR(A117="",A117=0),"",VLOOKUP(A117,Declaration!$A$4:$E$1003,2,FALSE))</f>
        <v/>
      </c>
      <c r="C117" s="87" t="str">
        <f>IF(OR(A117="",A117=0),"",VLOOKUP(A117,Declaration!$A$4:$E$1003,3,FALSE))</f>
        <v/>
      </c>
      <c r="D117" s="87" t="str">
        <f>IF(A117="","",Declaration!$G$2)</f>
        <v/>
      </c>
      <c r="E117" s="90" t="str">
        <f t="shared" si="14"/>
        <v/>
      </c>
      <c r="F117" s="90" t="str">
        <f t="shared" si="15"/>
        <v/>
      </c>
      <c r="G117" s="90" t="str">
        <f>IF('(Yr 7-8-Girls) RESULTS'!$E121="","",'(Yr 7-8-Girls) RESULTS'!$E121)</f>
        <v/>
      </c>
      <c r="I117" s="87" t="str">
        <f>IF('(Yr 7-8-Boys) RESULTS'!$B121="","",'(Yr 7-8-Boys) RESULTS'!$B121)</f>
        <v/>
      </c>
      <c r="J117" s="87" t="str">
        <f>IF(OR(I117="",I117=0),"",VLOOKUP(I117,Declaration!$A$4:$E$1003,2,FALSE))</f>
        <v/>
      </c>
      <c r="K117" s="87" t="str">
        <f>IF(OR(I117="",I117=0),"",VLOOKUP(I117,Declaration!$A$4:$E$1003,3,FALSE))</f>
        <v/>
      </c>
      <c r="L117" s="87" t="str">
        <f>IF(I117="","",Declaration!$G$2)</f>
        <v/>
      </c>
      <c r="M117" s="87" t="str">
        <f t="shared" si="9"/>
        <v/>
      </c>
      <c r="O117" s="87" t="str">
        <f>IF('(Yr 9-10-Girls) RESULTS'!$B121="","",'(Yr 9-10-Girls) RESULTS'!$B121)</f>
        <v/>
      </c>
      <c r="P117" s="87" t="str">
        <f>IF(OR(O117="",O117=0),"",VLOOKUP(O117,Declaration!$A$4:$E$1003,2,FALSE))</f>
        <v/>
      </c>
      <c r="Q117" s="87" t="str">
        <f>IF(OR(O117="",O117=0),"",VLOOKUP(O117,Declaration!$A$4:$E$1003,3,FALSE))</f>
        <v/>
      </c>
      <c r="R117" s="87" t="str">
        <f>IF(O117="","",Declaration!$G$2)</f>
        <v/>
      </c>
      <c r="S117" s="87" t="str">
        <f t="shared" si="10"/>
        <v/>
      </c>
      <c r="U117" s="87" t="str">
        <f>IF('(Yr 9-10-Boys) RESULTS'!$B121="","",'(Yr 9-10-Boys) RESULTS'!$B121)</f>
        <v/>
      </c>
      <c r="V117" s="87" t="str">
        <f>IF(OR(U117="",U117=0),"",VLOOKUP(U117,Declaration!$A$4:$E$1003,2,FALSE))</f>
        <v/>
      </c>
      <c r="W117" s="87" t="str">
        <f>IF(OR(U117="",U117=0),"",VLOOKUP(U117,Declaration!$A$4:$E$1003,3,FALSE))</f>
        <v/>
      </c>
      <c r="X117" s="87" t="str">
        <f>IF(U117="","",Declaration!$G$2)</f>
        <v/>
      </c>
      <c r="Y117" s="87" t="str">
        <f t="shared" si="11"/>
        <v/>
      </c>
      <c r="AA117" s="87" t="str">
        <f>IF('(Yr 11-14 Girls) RESULTS'!$B121="","",'(Yr 11-14 Girls) RESULTS'!$B121)</f>
        <v/>
      </c>
      <c r="AB117" s="87" t="str">
        <f>IF(OR(AA117="",AA117=0),"",VLOOKUP(AA117,Declaration!$A$4:$E$1003,2,FALSE))</f>
        <v/>
      </c>
      <c r="AC117" s="87" t="str">
        <f>IF(OR(AA117="",AA117=0),"",VLOOKUP(AA117,Declaration!$A$4:$E$1003,3,FALSE))</f>
        <v/>
      </c>
      <c r="AD117" s="87" t="str">
        <f>IF(AA117="","",Declaration!$G$2)</f>
        <v/>
      </c>
      <c r="AE117" s="87" t="str">
        <f t="shared" si="12"/>
        <v/>
      </c>
      <c r="AG117" s="87" t="str">
        <f>IF('(Yr 11-14 Boys) RESULTS'!$B121="","",'(Yr 11-14 Boys) RESULTS'!$B121)</f>
        <v/>
      </c>
      <c r="AH117" s="87" t="str">
        <f>IF(OR(AG117="",AG117=0),"",VLOOKUP(AG117,Declaration!$A$4:$E$1003,2,FALSE))</f>
        <v/>
      </c>
      <c r="AI117" s="87" t="str">
        <f>IF(OR(AG117="",AG117=0),"",VLOOKUP(AG117,Declaration!$A$4:$E$1003,3,FALSE))</f>
        <v/>
      </c>
      <c r="AJ117" s="87" t="str">
        <f>IF(AG117="","",Declaration!$G$2)</f>
        <v/>
      </c>
      <c r="AK117" s="87" t="str">
        <f t="shared" si="13"/>
        <v/>
      </c>
    </row>
    <row r="118" spans="1:37" x14ac:dyDescent="0.2">
      <c r="A118" s="87" t="str">
        <f>IF('(Yr 7-8-Girls) RESULTS'!$B122="","",'(Yr 7-8-Girls) RESULTS'!$B122)</f>
        <v/>
      </c>
      <c r="B118" s="87" t="str">
        <f>IF(OR(A118="",A118=0),"",VLOOKUP(A118,Declaration!$A$4:$E$1003,2,FALSE))</f>
        <v/>
      </c>
      <c r="C118" s="87" t="str">
        <f>IF(OR(A118="",A118=0),"",VLOOKUP(A118,Declaration!$A$4:$E$1003,3,FALSE))</f>
        <v/>
      </c>
      <c r="D118" s="87" t="str">
        <f>IF(A118="","",Declaration!$G$2)</f>
        <v/>
      </c>
      <c r="E118" s="90" t="str">
        <f t="shared" si="14"/>
        <v/>
      </c>
      <c r="F118" s="90" t="str">
        <f t="shared" si="15"/>
        <v/>
      </c>
      <c r="G118" s="90" t="str">
        <f>IF('(Yr 7-8-Girls) RESULTS'!$E122="","",'(Yr 7-8-Girls) RESULTS'!$E122)</f>
        <v/>
      </c>
      <c r="I118" s="87" t="str">
        <f>IF('(Yr 7-8-Boys) RESULTS'!$B122="","",'(Yr 7-8-Boys) RESULTS'!$B122)</f>
        <v/>
      </c>
      <c r="J118" s="87" t="str">
        <f>IF(OR(I118="",I118=0),"",VLOOKUP(I118,Declaration!$A$4:$E$1003,2,FALSE))</f>
        <v/>
      </c>
      <c r="K118" s="87" t="str">
        <f>IF(OR(I118="",I118=0),"",VLOOKUP(I118,Declaration!$A$4:$E$1003,3,FALSE))</f>
        <v/>
      </c>
      <c r="L118" s="87" t="str">
        <f>IF(I118="","",Declaration!$G$2)</f>
        <v/>
      </c>
      <c r="M118" s="87" t="str">
        <f t="shared" si="9"/>
        <v/>
      </c>
      <c r="O118" s="87" t="str">
        <f>IF('(Yr 9-10-Girls) RESULTS'!$B122="","",'(Yr 9-10-Girls) RESULTS'!$B122)</f>
        <v/>
      </c>
      <c r="P118" s="87" t="str">
        <f>IF(OR(O118="",O118=0),"",VLOOKUP(O118,Declaration!$A$4:$E$1003,2,FALSE))</f>
        <v/>
      </c>
      <c r="Q118" s="87" t="str">
        <f>IF(OR(O118="",O118=0),"",VLOOKUP(O118,Declaration!$A$4:$E$1003,3,FALSE))</f>
        <v/>
      </c>
      <c r="R118" s="87" t="str">
        <f>IF(O118="","",Declaration!$G$2)</f>
        <v/>
      </c>
      <c r="S118" s="87" t="str">
        <f t="shared" si="10"/>
        <v/>
      </c>
      <c r="U118" s="87" t="str">
        <f>IF('(Yr 9-10-Boys) RESULTS'!$B122="","",'(Yr 9-10-Boys) RESULTS'!$B122)</f>
        <v/>
      </c>
      <c r="V118" s="87" t="str">
        <f>IF(OR(U118="",U118=0),"",VLOOKUP(U118,Declaration!$A$4:$E$1003,2,FALSE))</f>
        <v/>
      </c>
      <c r="W118" s="87" t="str">
        <f>IF(OR(U118="",U118=0),"",VLOOKUP(U118,Declaration!$A$4:$E$1003,3,FALSE))</f>
        <v/>
      </c>
      <c r="X118" s="87" t="str">
        <f>IF(U118="","",Declaration!$G$2)</f>
        <v/>
      </c>
      <c r="Y118" s="87" t="str">
        <f t="shared" si="11"/>
        <v/>
      </c>
      <c r="AA118" s="87" t="str">
        <f>IF('(Yr 11-14 Girls) RESULTS'!$B122="","",'(Yr 11-14 Girls) RESULTS'!$B122)</f>
        <v/>
      </c>
      <c r="AB118" s="87" t="str">
        <f>IF(OR(AA118="",AA118=0),"",VLOOKUP(AA118,Declaration!$A$4:$E$1003,2,FALSE))</f>
        <v/>
      </c>
      <c r="AC118" s="87" t="str">
        <f>IF(OR(AA118="",AA118=0),"",VLOOKUP(AA118,Declaration!$A$4:$E$1003,3,FALSE))</f>
        <v/>
      </c>
      <c r="AD118" s="87" t="str">
        <f>IF(AA118="","",Declaration!$G$2)</f>
        <v/>
      </c>
      <c r="AE118" s="87" t="str">
        <f t="shared" si="12"/>
        <v/>
      </c>
      <c r="AG118" s="87" t="str">
        <f>IF('(Yr 11-14 Boys) RESULTS'!$B122="","",'(Yr 11-14 Boys) RESULTS'!$B122)</f>
        <v/>
      </c>
      <c r="AH118" s="87" t="str">
        <f>IF(OR(AG118="",AG118=0),"",VLOOKUP(AG118,Declaration!$A$4:$E$1003,2,FALSE))</f>
        <v/>
      </c>
      <c r="AI118" s="87" t="str">
        <f>IF(OR(AG118="",AG118=0),"",VLOOKUP(AG118,Declaration!$A$4:$E$1003,3,FALSE))</f>
        <v/>
      </c>
      <c r="AJ118" s="87" t="str">
        <f>IF(AG118="","",Declaration!$G$2)</f>
        <v/>
      </c>
      <c r="AK118" s="87" t="str">
        <f t="shared" si="13"/>
        <v/>
      </c>
    </row>
    <row r="119" spans="1:37" x14ac:dyDescent="0.2">
      <c r="A119" s="87" t="str">
        <f>IF('(Yr 7-8-Girls) RESULTS'!$B123="","",'(Yr 7-8-Girls) RESULTS'!$B123)</f>
        <v/>
      </c>
      <c r="B119" s="87" t="str">
        <f>IF(OR(A119="",A119=0),"",VLOOKUP(A119,Declaration!$A$4:$E$1003,2,FALSE))</f>
        <v/>
      </c>
      <c r="C119" s="87" t="str">
        <f>IF(OR(A119="",A119=0),"",VLOOKUP(A119,Declaration!$A$4:$E$1003,3,FALSE))</f>
        <v/>
      </c>
      <c r="D119" s="87" t="str">
        <f>IF(A119="","",Declaration!$G$2)</f>
        <v/>
      </c>
      <c r="E119" s="90" t="str">
        <f t="shared" si="14"/>
        <v/>
      </c>
      <c r="F119" s="90" t="str">
        <f t="shared" si="15"/>
        <v/>
      </c>
      <c r="G119" s="90" t="str">
        <f>IF('(Yr 7-8-Girls) RESULTS'!$E123="","",'(Yr 7-8-Girls) RESULTS'!$E123)</f>
        <v/>
      </c>
      <c r="I119" s="87" t="str">
        <f>IF('(Yr 7-8-Boys) RESULTS'!$B123="","",'(Yr 7-8-Boys) RESULTS'!$B123)</f>
        <v/>
      </c>
      <c r="J119" s="87" t="str">
        <f>IF(OR(I119="",I119=0),"",VLOOKUP(I119,Declaration!$A$4:$E$1003,2,FALSE))</f>
        <v/>
      </c>
      <c r="K119" s="87" t="str">
        <f>IF(OR(I119="",I119=0),"",VLOOKUP(I119,Declaration!$A$4:$E$1003,3,FALSE))</f>
        <v/>
      </c>
      <c r="L119" s="87" t="str">
        <f>IF(I119="","",Declaration!$G$2)</f>
        <v/>
      </c>
      <c r="M119" s="87" t="str">
        <f t="shared" si="9"/>
        <v/>
      </c>
      <c r="O119" s="87" t="str">
        <f>IF('(Yr 9-10-Girls) RESULTS'!$B123="","",'(Yr 9-10-Girls) RESULTS'!$B123)</f>
        <v/>
      </c>
      <c r="P119" s="87" t="str">
        <f>IF(OR(O119="",O119=0),"",VLOOKUP(O119,Declaration!$A$4:$E$1003,2,FALSE))</f>
        <v/>
      </c>
      <c r="Q119" s="87" t="str">
        <f>IF(OR(O119="",O119=0),"",VLOOKUP(O119,Declaration!$A$4:$E$1003,3,FALSE))</f>
        <v/>
      </c>
      <c r="R119" s="87" t="str">
        <f>IF(O119="","",Declaration!$G$2)</f>
        <v/>
      </c>
      <c r="S119" s="87" t="str">
        <f t="shared" si="10"/>
        <v/>
      </c>
      <c r="U119" s="87" t="str">
        <f>IF('(Yr 9-10-Boys) RESULTS'!$B123="","",'(Yr 9-10-Boys) RESULTS'!$B123)</f>
        <v/>
      </c>
      <c r="V119" s="87" t="str">
        <f>IF(OR(U119="",U119=0),"",VLOOKUP(U119,Declaration!$A$4:$E$1003,2,FALSE))</f>
        <v/>
      </c>
      <c r="W119" s="87" t="str">
        <f>IF(OR(U119="",U119=0),"",VLOOKUP(U119,Declaration!$A$4:$E$1003,3,FALSE))</f>
        <v/>
      </c>
      <c r="X119" s="87" t="str">
        <f>IF(U119="","",Declaration!$G$2)</f>
        <v/>
      </c>
      <c r="Y119" s="87" t="str">
        <f t="shared" si="11"/>
        <v/>
      </c>
      <c r="AA119" s="87" t="str">
        <f>IF('(Yr 11-14 Girls) RESULTS'!$B123="","",'(Yr 11-14 Girls) RESULTS'!$B123)</f>
        <v/>
      </c>
      <c r="AB119" s="87" t="str">
        <f>IF(OR(AA119="",AA119=0),"",VLOOKUP(AA119,Declaration!$A$4:$E$1003,2,FALSE))</f>
        <v/>
      </c>
      <c r="AC119" s="87" t="str">
        <f>IF(OR(AA119="",AA119=0),"",VLOOKUP(AA119,Declaration!$A$4:$E$1003,3,FALSE))</f>
        <v/>
      </c>
      <c r="AD119" s="87" t="str">
        <f>IF(AA119="","",Declaration!$G$2)</f>
        <v/>
      </c>
      <c r="AE119" s="87" t="str">
        <f t="shared" si="12"/>
        <v/>
      </c>
      <c r="AG119" s="87" t="str">
        <f>IF('(Yr 11-14 Boys) RESULTS'!$B123="","",'(Yr 11-14 Boys) RESULTS'!$B123)</f>
        <v/>
      </c>
      <c r="AH119" s="87" t="str">
        <f>IF(OR(AG119="",AG119=0),"",VLOOKUP(AG119,Declaration!$A$4:$E$1003,2,FALSE))</f>
        <v/>
      </c>
      <c r="AI119" s="87" t="str">
        <f>IF(OR(AG119="",AG119=0),"",VLOOKUP(AG119,Declaration!$A$4:$E$1003,3,FALSE))</f>
        <v/>
      </c>
      <c r="AJ119" s="87" t="str">
        <f>IF(AG119="","",Declaration!$G$2)</f>
        <v/>
      </c>
      <c r="AK119" s="87" t="str">
        <f t="shared" si="13"/>
        <v/>
      </c>
    </row>
    <row r="120" spans="1:37" x14ac:dyDescent="0.2">
      <c r="A120" s="87" t="str">
        <f>IF('(Yr 7-8-Girls) RESULTS'!$B124="","",'(Yr 7-8-Girls) RESULTS'!$B124)</f>
        <v/>
      </c>
      <c r="B120" s="87" t="str">
        <f>IF(OR(A120="",A120=0),"",VLOOKUP(A120,Declaration!$A$4:$E$1003,2,FALSE))</f>
        <v/>
      </c>
      <c r="C120" s="87" t="str">
        <f>IF(OR(A120="",A120=0),"",VLOOKUP(A120,Declaration!$A$4:$E$1003,3,FALSE))</f>
        <v/>
      </c>
      <c r="D120" s="87" t="str">
        <f>IF(A120="","",Declaration!$G$2)</f>
        <v/>
      </c>
      <c r="E120" s="90" t="str">
        <f t="shared" si="14"/>
        <v/>
      </c>
      <c r="F120" s="90" t="str">
        <f t="shared" si="15"/>
        <v/>
      </c>
      <c r="G120" s="90" t="str">
        <f>IF('(Yr 7-8-Girls) RESULTS'!$E124="","",'(Yr 7-8-Girls) RESULTS'!$E124)</f>
        <v/>
      </c>
      <c r="I120" s="87" t="str">
        <f>IF('(Yr 7-8-Boys) RESULTS'!$B124="","",'(Yr 7-8-Boys) RESULTS'!$B124)</f>
        <v/>
      </c>
      <c r="J120" s="87" t="str">
        <f>IF(OR(I120="",I120=0),"",VLOOKUP(I120,Declaration!$A$4:$E$1003,2,FALSE))</f>
        <v/>
      </c>
      <c r="K120" s="87" t="str">
        <f>IF(OR(I120="",I120=0),"",VLOOKUP(I120,Declaration!$A$4:$E$1003,3,FALSE))</f>
        <v/>
      </c>
      <c r="L120" s="87" t="str">
        <f>IF(I120="","",Declaration!$G$2)</f>
        <v/>
      </c>
      <c r="M120" s="87" t="str">
        <f t="shared" si="9"/>
        <v/>
      </c>
      <c r="O120" s="87" t="str">
        <f>IF('(Yr 9-10-Girls) RESULTS'!$B124="","",'(Yr 9-10-Girls) RESULTS'!$B124)</f>
        <v/>
      </c>
      <c r="P120" s="87" t="str">
        <f>IF(OR(O120="",O120=0),"",VLOOKUP(O120,Declaration!$A$4:$E$1003,2,FALSE))</f>
        <v/>
      </c>
      <c r="Q120" s="87" t="str">
        <f>IF(OR(O120="",O120=0),"",VLOOKUP(O120,Declaration!$A$4:$E$1003,3,FALSE))</f>
        <v/>
      </c>
      <c r="R120" s="87" t="str">
        <f>IF(O120="","",Declaration!$G$2)</f>
        <v/>
      </c>
      <c r="S120" s="87" t="str">
        <f t="shared" si="10"/>
        <v/>
      </c>
      <c r="U120" s="87" t="str">
        <f>IF('(Yr 9-10-Boys) RESULTS'!$B124="","",'(Yr 9-10-Boys) RESULTS'!$B124)</f>
        <v/>
      </c>
      <c r="V120" s="87" t="str">
        <f>IF(OR(U120="",U120=0),"",VLOOKUP(U120,Declaration!$A$4:$E$1003,2,FALSE))</f>
        <v/>
      </c>
      <c r="W120" s="87" t="str">
        <f>IF(OR(U120="",U120=0),"",VLOOKUP(U120,Declaration!$A$4:$E$1003,3,FALSE))</f>
        <v/>
      </c>
      <c r="X120" s="87" t="str">
        <f>IF(U120="","",Declaration!$G$2)</f>
        <v/>
      </c>
      <c r="Y120" s="87" t="str">
        <f t="shared" si="11"/>
        <v/>
      </c>
      <c r="AA120" s="87" t="str">
        <f>IF('(Yr 11-14 Girls) RESULTS'!$B124="","",'(Yr 11-14 Girls) RESULTS'!$B124)</f>
        <v/>
      </c>
      <c r="AB120" s="87" t="str">
        <f>IF(OR(AA120="",AA120=0),"",VLOOKUP(AA120,Declaration!$A$4:$E$1003,2,FALSE))</f>
        <v/>
      </c>
      <c r="AC120" s="87" t="str">
        <f>IF(OR(AA120="",AA120=0),"",VLOOKUP(AA120,Declaration!$A$4:$E$1003,3,FALSE))</f>
        <v/>
      </c>
      <c r="AD120" s="87" t="str">
        <f>IF(AA120="","",Declaration!$G$2)</f>
        <v/>
      </c>
      <c r="AE120" s="87" t="str">
        <f t="shared" si="12"/>
        <v/>
      </c>
      <c r="AG120" s="87" t="str">
        <f>IF('(Yr 11-14 Boys) RESULTS'!$B124="","",'(Yr 11-14 Boys) RESULTS'!$B124)</f>
        <v/>
      </c>
      <c r="AH120" s="87" t="str">
        <f>IF(OR(AG120="",AG120=0),"",VLOOKUP(AG120,Declaration!$A$4:$E$1003,2,FALSE))</f>
        <v/>
      </c>
      <c r="AI120" s="87" t="str">
        <f>IF(OR(AG120="",AG120=0),"",VLOOKUP(AG120,Declaration!$A$4:$E$1003,3,FALSE))</f>
        <v/>
      </c>
      <c r="AJ120" s="87" t="str">
        <f>IF(AG120="","",Declaration!$G$2)</f>
        <v/>
      </c>
      <c r="AK120" s="87" t="str">
        <f t="shared" si="13"/>
        <v/>
      </c>
    </row>
    <row r="121" spans="1:37" x14ac:dyDescent="0.2">
      <c r="A121" s="87" t="str">
        <f>IF('(Yr 7-8-Girls) RESULTS'!$B125="","",'(Yr 7-8-Girls) RESULTS'!$B125)</f>
        <v/>
      </c>
      <c r="B121" s="87" t="str">
        <f>IF(OR(A121="",A121=0),"",VLOOKUP(A121,Declaration!$A$4:$E$1003,2,FALSE))</f>
        <v/>
      </c>
      <c r="C121" s="87" t="str">
        <f>IF(OR(A121="",A121=0),"",VLOOKUP(A121,Declaration!$A$4:$E$1003,3,FALSE))</f>
        <v/>
      </c>
      <c r="D121" s="87" t="str">
        <f>IF(A121="","",Declaration!$G$2)</f>
        <v/>
      </c>
      <c r="E121" s="90" t="str">
        <f t="shared" si="14"/>
        <v/>
      </c>
      <c r="F121" s="90" t="str">
        <f t="shared" si="15"/>
        <v/>
      </c>
      <c r="G121" s="90" t="str">
        <f>IF('(Yr 7-8-Girls) RESULTS'!$E125="","",'(Yr 7-8-Girls) RESULTS'!$E125)</f>
        <v/>
      </c>
      <c r="I121" s="87" t="str">
        <f>IF('(Yr 7-8-Boys) RESULTS'!$B125="","",'(Yr 7-8-Boys) RESULTS'!$B125)</f>
        <v/>
      </c>
      <c r="J121" s="87" t="str">
        <f>IF(OR(I121="",I121=0),"",VLOOKUP(I121,Declaration!$A$4:$E$1003,2,FALSE))</f>
        <v/>
      </c>
      <c r="K121" s="87" t="str">
        <f>IF(OR(I121="",I121=0),"",VLOOKUP(I121,Declaration!$A$4:$E$1003,3,FALSE))</f>
        <v/>
      </c>
      <c r="L121" s="87" t="str">
        <f>IF(I121="","",Declaration!$G$2)</f>
        <v/>
      </c>
      <c r="M121" s="87" t="str">
        <f t="shared" si="9"/>
        <v/>
      </c>
      <c r="O121" s="87" t="str">
        <f>IF('(Yr 9-10-Girls) RESULTS'!$B125="","",'(Yr 9-10-Girls) RESULTS'!$B125)</f>
        <v/>
      </c>
      <c r="P121" s="87" t="str">
        <f>IF(OR(O121="",O121=0),"",VLOOKUP(O121,Declaration!$A$4:$E$1003,2,FALSE))</f>
        <v/>
      </c>
      <c r="Q121" s="87" t="str">
        <f>IF(OR(O121="",O121=0),"",VLOOKUP(O121,Declaration!$A$4:$E$1003,3,FALSE))</f>
        <v/>
      </c>
      <c r="R121" s="87" t="str">
        <f>IF(O121="","",Declaration!$G$2)</f>
        <v/>
      </c>
      <c r="S121" s="87" t="str">
        <f t="shared" si="10"/>
        <v/>
      </c>
      <c r="U121" s="87" t="str">
        <f>IF('(Yr 9-10-Boys) RESULTS'!$B125="","",'(Yr 9-10-Boys) RESULTS'!$B125)</f>
        <v/>
      </c>
      <c r="V121" s="87" t="str">
        <f>IF(OR(U121="",U121=0),"",VLOOKUP(U121,Declaration!$A$4:$E$1003,2,FALSE))</f>
        <v/>
      </c>
      <c r="W121" s="87" t="str">
        <f>IF(OR(U121="",U121=0),"",VLOOKUP(U121,Declaration!$A$4:$E$1003,3,FALSE))</f>
        <v/>
      </c>
      <c r="X121" s="87" t="str">
        <f>IF(U121="","",Declaration!$G$2)</f>
        <v/>
      </c>
      <c r="Y121" s="87" t="str">
        <f t="shared" si="11"/>
        <v/>
      </c>
      <c r="AA121" s="87" t="str">
        <f>IF('(Yr 11-14 Girls) RESULTS'!$B125="","",'(Yr 11-14 Girls) RESULTS'!$B125)</f>
        <v/>
      </c>
      <c r="AB121" s="87" t="str">
        <f>IF(OR(AA121="",AA121=0),"",VLOOKUP(AA121,Declaration!$A$4:$E$1003,2,FALSE))</f>
        <v/>
      </c>
      <c r="AC121" s="87" t="str">
        <f>IF(OR(AA121="",AA121=0),"",VLOOKUP(AA121,Declaration!$A$4:$E$1003,3,FALSE))</f>
        <v/>
      </c>
      <c r="AD121" s="87" t="str">
        <f>IF(AA121="","",Declaration!$G$2)</f>
        <v/>
      </c>
      <c r="AE121" s="87" t="str">
        <f t="shared" si="12"/>
        <v/>
      </c>
      <c r="AG121" s="87" t="str">
        <f>IF('(Yr 11-14 Boys) RESULTS'!$B125="","",'(Yr 11-14 Boys) RESULTS'!$B125)</f>
        <v/>
      </c>
      <c r="AH121" s="87" t="str">
        <f>IF(OR(AG121="",AG121=0),"",VLOOKUP(AG121,Declaration!$A$4:$E$1003,2,FALSE))</f>
        <v/>
      </c>
      <c r="AI121" s="87" t="str">
        <f>IF(OR(AG121="",AG121=0),"",VLOOKUP(AG121,Declaration!$A$4:$E$1003,3,FALSE))</f>
        <v/>
      </c>
      <c r="AJ121" s="87" t="str">
        <f>IF(AG121="","",Declaration!$G$2)</f>
        <v/>
      </c>
      <c r="AK121" s="87" t="str">
        <f t="shared" si="13"/>
        <v/>
      </c>
    </row>
    <row r="122" spans="1:37" x14ac:dyDescent="0.2">
      <c r="A122" s="87" t="str">
        <f>IF('(Yr 7-8-Girls) RESULTS'!$B126="","",'(Yr 7-8-Girls) RESULTS'!$B126)</f>
        <v/>
      </c>
      <c r="B122" s="87" t="str">
        <f>IF(OR(A122="",A122=0),"",VLOOKUP(A122,Declaration!$A$4:$E$1003,2,FALSE))</f>
        <v/>
      </c>
      <c r="C122" s="87" t="str">
        <f>IF(OR(A122="",A122=0),"",VLOOKUP(A122,Declaration!$A$4:$E$1003,3,FALSE))</f>
        <v/>
      </c>
      <c r="D122" s="87" t="str">
        <f>IF(A122="","",Declaration!$G$2)</f>
        <v/>
      </c>
      <c r="E122" s="90" t="str">
        <f t="shared" si="14"/>
        <v/>
      </c>
      <c r="F122" s="90" t="str">
        <f t="shared" si="15"/>
        <v/>
      </c>
      <c r="G122" s="90" t="str">
        <f>IF('(Yr 7-8-Girls) RESULTS'!$E126="","",'(Yr 7-8-Girls) RESULTS'!$E126)</f>
        <v/>
      </c>
      <c r="I122" s="87" t="str">
        <f>IF('(Yr 7-8-Boys) RESULTS'!$B126="","",'(Yr 7-8-Boys) RESULTS'!$B126)</f>
        <v/>
      </c>
      <c r="J122" s="87" t="str">
        <f>IF(OR(I122="",I122=0),"",VLOOKUP(I122,Declaration!$A$4:$E$1003,2,FALSE))</f>
        <v/>
      </c>
      <c r="K122" s="87" t="str">
        <f>IF(OR(I122="",I122=0),"",VLOOKUP(I122,Declaration!$A$4:$E$1003,3,FALSE))</f>
        <v/>
      </c>
      <c r="L122" s="87" t="str">
        <f>IF(I122="","",Declaration!$G$2)</f>
        <v/>
      </c>
      <c r="M122" s="87" t="str">
        <f t="shared" si="9"/>
        <v/>
      </c>
      <c r="O122" s="87" t="str">
        <f>IF('(Yr 9-10-Girls) RESULTS'!$B126="","",'(Yr 9-10-Girls) RESULTS'!$B126)</f>
        <v/>
      </c>
      <c r="P122" s="87" t="str">
        <f>IF(OR(O122="",O122=0),"",VLOOKUP(O122,Declaration!$A$4:$E$1003,2,FALSE))</f>
        <v/>
      </c>
      <c r="Q122" s="87" t="str">
        <f>IF(OR(O122="",O122=0),"",VLOOKUP(O122,Declaration!$A$4:$E$1003,3,FALSE))</f>
        <v/>
      </c>
      <c r="R122" s="87" t="str">
        <f>IF(O122="","",Declaration!$G$2)</f>
        <v/>
      </c>
      <c r="S122" s="87" t="str">
        <f t="shared" si="10"/>
        <v/>
      </c>
      <c r="U122" s="87" t="str">
        <f>IF('(Yr 9-10-Boys) RESULTS'!$B126="","",'(Yr 9-10-Boys) RESULTS'!$B126)</f>
        <v/>
      </c>
      <c r="V122" s="87" t="str">
        <f>IF(OR(U122="",U122=0),"",VLOOKUP(U122,Declaration!$A$4:$E$1003,2,FALSE))</f>
        <v/>
      </c>
      <c r="W122" s="87" t="str">
        <f>IF(OR(U122="",U122=0),"",VLOOKUP(U122,Declaration!$A$4:$E$1003,3,FALSE))</f>
        <v/>
      </c>
      <c r="X122" s="87" t="str">
        <f>IF(U122="","",Declaration!$G$2)</f>
        <v/>
      </c>
      <c r="Y122" s="87" t="str">
        <f t="shared" si="11"/>
        <v/>
      </c>
      <c r="AA122" s="87" t="str">
        <f>IF('(Yr 11-14 Girls) RESULTS'!$B126="","",'(Yr 11-14 Girls) RESULTS'!$B126)</f>
        <v/>
      </c>
      <c r="AB122" s="87" t="str">
        <f>IF(OR(AA122="",AA122=0),"",VLOOKUP(AA122,Declaration!$A$4:$E$1003,2,FALSE))</f>
        <v/>
      </c>
      <c r="AC122" s="87" t="str">
        <f>IF(OR(AA122="",AA122=0),"",VLOOKUP(AA122,Declaration!$A$4:$E$1003,3,FALSE))</f>
        <v/>
      </c>
      <c r="AD122" s="87" t="str">
        <f>IF(AA122="","",Declaration!$G$2)</f>
        <v/>
      </c>
      <c r="AE122" s="87" t="str">
        <f t="shared" si="12"/>
        <v/>
      </c>
      <c r="AG122" s="87" t="str">
        <f>IF('(Yr 11-14 Boys) RESULTS'!$B126="","",'(Yr 11-14 Boys) RESULTS'!$B126)</f>
        <v/>
      </c>
      <c r="AH122" s="87" t="str">
        <f>IF(OR(AG122="",AG122=0),"",VLOOKUP(AG122,Declaration!$A$4:$E$1003,2,FALSE))</f>
        <v/>
      </c>
      <c r="AI122" s="87" t="str">
        <f>IF(OR(AG122="",AG122=0),"",VLOOKUP(AG122,Declaration!$A$4:$E$1003,3,FALSE))</f>
        <v/>
      </c>
      <c r="AJ122" s="87" t="str">
        <f>IF(AG122="","",Declaration!$G$2)</f>
        <v/>
      </c>
      <c r="AK122" s="87" t="str">
        <f t="shared" si="13"/>
        <v/>
      </c>
    </row>
    <row r="123" spans="1:37" x14ac:dyDescent="0.2">
      <c r="A123" s="87" t="str">
        <f>IF('(Yr 7-8-Girls) RESULTS'!$B127="","",'(Yr 7-8-Girls) RESULTS'!$B127)</f>
        <v/>
      </c>
      <c r="B123" s="87" t="str">
        <f>IF(OR(A123="",A123=0),"",VLOOKUP(A123,Declaration!$A$4:$E$1003,2,FALSE))</f>
        <v/>
      </c>
      <c r="C123" s="87" t="str">
        <f>IF(OR(A123="",A123=0),"",VLOOKUP(A123,Declaration!$A$4:$E$1003,3,FALSE))</f>
        <v/>
      </c>
      <c r="D123" s="87" t="str">
        <f>IF(A123="","",Declaration!$G$2)</f>
        <v/>
      </c>
      <c r="E123" s="90" t="str">
        <f t="shared" si="14"/>
        <v/>
      </c>
      <c r="F123" s="90" t="str">
        <f t="shared" si="15"/>
        <v/>
      </c>
      <c r="G123" s="90" t="str">
        <f>IF('(Yr 7-8-Girls) RESULTS'!$E127="","",'(Yr 7-8-Girls) RESULTS'!$E127)</f>
        <v/>
      </c>
      <c r="I123" s="87" t="str">
        <f>IF('(Yr 7-8-Boys) RESULTS'!$B127="","",'(Yr 7-8-Boys) RESULTS'!$B127)</f>
        <v/>
      </c>
      <c r="J123" s="87" t="str">
        <f>IF(OR(I123="",I123=0),"",VLOOKUP(I123,Declaration!$A$4:$E$1003,2,FALSE))</f>
        <v/>
      </c>
      <c r="K123" s="87" t="str">
        <f>IF(OR(I123="",I123=0),"",VLOOKUP(I123,Declaration!$A$4:$E$1003,3,FALSE))</f>
        <v/>
      </c>
      <c r="L123" s="87" t="str">
        <f>IF(I123="","",Declaration!$G$2)</f>
        <v/>
      </c>
      <c r="M123" s="87" t="str">
        <f t="shared" si="9"/>
        <v/>
      </c>
      <c r="O123" s="87" t="str">
        <f>IF('(Yr 9-10-Girls) RESULTS'!$B127="","",'(Yr 9-10-Girls) RESULTS'!$B127)</f>
        <v/>
      </c>
      <c r="P123" s="87" t="str">
        <f>IF(OR(O123="",O123=0),"",VLOOKUP(O123,Declaration!$A$4:$E$1003,2,FALSE))</f>
        <v/>
      </c>
      <c r="Q123" s="87" t="str">
        <f>IF(OR(O123="",O123=0),"",VLOOKUP(O123,Declaration!$A$4:$E$1003,3,FALSE))</f>
        <v/>
      </c>
      <c r="R123" s="87" t="str">
        <f>IF(O123="","",Declaration!$G$2)</f>
        <v/>
      </c>
      <c r="S123" s="87" t="str">
        <f t="shared" si="10"/>
        <v/>
      </c>
      <c r="U123" s="87" t="str">
        <f>IF('(Yr 9-10-Boys) RESULTS'!$B127="","",'(Yr 9-10-Boys) RESULTS'!$B127)</f>
        <v/>
      </c>
      <c r="V123" s="87" t="str">
        <f>IF(OR(U123="",U123=0),"",VLOOKUP(U123,Declaration!$A$4:$E$1003,2,FALSE))</f>
        <v/>
      </c>
      <c r="W123" s="87" t="str">
        <f>IF(OR(U123="",U123=0),"",VLOOKUP(U123,Declaration!$A$4:$E$1003,3,FALSE))</f>
        <v/>
      </c>
      <c r="X123" s="87" t="str">
        <f>IF(U123="","",Declaration!$G$2)</f>
        <v/>
      </c>
      <c r="Y123" s="87" t="str">
        <f t="shared" si="11"/>
        <v/>
      </c>
      <c r="AA123" s="87" t="str">
        <f>IF('(Yr 11-14 Girls) RESULTS'!$B127="","",'(Yr 11-14 Girls) RESULTS'!$B127)</f>
        <v/>
      </c>
      <c r="AB123" s="87" t="str">
        <f>IF(OR(AA123="",AA123=0),"",VLOOKUP(AA123,Declaration!$A$4:$E$1003,2,FALSE))</f>
        <v/>
      </c>
      <c r="AC123" s="87" t="str">
        <f>IF(OR(AA123="",AA123=0),"",VLOOKUP(AA123,Declaration!$A$4:$E$1003,3,FALSE))</f>
        <v/>
      </c>
      <c r="AD123" s="87" t="str">
        <f>IF(AA123="","",Declaration!$G$2)</f>
        <v/>
      </c>
      <c r="AE123" s="87" t="str">
        <f t="shared" si="12"/>
        <v/>
      </c>
      <c r="AG123" s="87" t="str">
        <f>IF('(Yr 11-14 Boys) RESULTS'!$B127="","",'(Yr 11-14 Boys) RESULTS'!$B127)</f>
        <v/>
      </c>
      <c r="AH123" s="87" t="str">
        <f>IF(OR(AG123="",AG123=0),"",VLOOKUP(AG123,Declaration!$A$4:$E$1003,2,FALSE))</f>
        <v/>
      </c>
      <c r="AI123" s="87" t="str">
        <f>IF(OR(AG123="",AG123=0),"",VLOOKUP(AG123,Declaration!$A$4:$E$1003,3,FALSE))</f>
        <v/>
      </c>
      <c r="AJ123" s="87" t="str">
        <f>IF(AG123="","",Declaration!$G$2)</f>
        <v/>
      </c>
      <c r="AK123" s="87" t="str">
        <f t="shared" si="13"/>
        <v/>
      </c>
    </row>
    <row r="124" spans="1:37" x14ac:dyDescent="0.2">
      <c r="A124" s="87" t="str">
        <f>IF('(Yr 7-8-Girls) RESULTS'!$B128="","",'(Yr 7-8-Girls) RESULTS'!$B128)</f>
        <v/>
      </c>
      <c r="B124" s="87" t="str">
        <f>IF(OR(A124="",A124=0),"",VLOOKUP(A124,Declaration!$A$4:$E$1003,2,FALSE))</f>
        <v/>
      </c>
      <c r="C124" s="87" t="str">
        <f>IF(OR(A124="",A124=0),"",VLOOKUP(A124,Declaration!$A$4:$E$1003,3,FALSE))</f>
        <v/>
      </c>
      <c r="D124" s="87" t="str">
        <f>IF(A124="","",Declaration!$G$2)</f>
        <v/>
      </c>
      <c r="E124" s="90" t="str">
        <f t="shared" si="14"/>
        <v/>
      </c>
      <c r="F124" s="90" t="str">
        <f t="shared" si="15"/>
        <v/>
      </c>
      <c r="G124" s="90" t="str">
        <f>IF('(Yr 7-8-Girls) RESULTS'!$E128="","",'(Yr 7-8-Girls) RESULTS'!$E128)</f>
        <v/>
      </c>
      <c r="I124" s="87" t="str">
        <f>IF('(Yr 7-8-Boys) RESULTS'!$B128="","",'(Yr 7-8-Boys) RESULTS'!$B128)</f>
        <v/>
      </c>
      <c r="J124" s="87" t="str">
        <f>IF(OR(I124="",I124=0),"",VLOOKUP(I124,Declaration!$A$4:$E$1003,2,FALSE))</f>
        <v/>
      </c>
      <c r="K124" s="87" t="str">
        <f>IF(OR(I124="",I124=0),"",VLOOKUP(I124,Declaration!$A$4:$E$1003,3,FALSE))</f>
        <v/>
      </c>
      <c r="L124" s="87" t="str">
        <f>IF(I124="","",Declaration!$G$2)</f>
        <v/>
      </c>
      <c r="M124" s="87" t="str">
        <f t="shared" si="9"/>
        <v/>
      </c>
      <c r="O124" s="87" t="str">
        <f>IF('(Yr 9-10-Girls) RESULTS'!$B128="","",'(Yr 9-10-Girls) RESULTS'!$B128)</f>
        <v/>
      </c>
      <c r="P124" s="87" t="str">
        <f>IF(OR(O124="",O124=0),"",VLOOKUP(O124,Declaration!$A$4:$E$1003,2,FALSE))</f>
        <v/>
      </c>
      <c r="Q124" s="87" t="str">
        <f>IF(OR(O124="",O124=0),"",VLOOKUP(O124,Declaration!$A$4:$E$1003,3,FALSE))</f>
        <v/>
      </c>
      <c r="R124" s="87" t="str">
        <f>IF(O124="","",Declaration!$G$2)</f>
        <v/>
      </c>
      <c r="S124" s="87" t="str">
        <f t="shared" si="10"/>
        <v/>
      </c>
      <c r="U124" s="87" t="str">
        <f>IF('(Yr 9-10-Boys) RESULTS'!$B128="","",'(Yr 9-10-Boys) RESULTS'!$B128)</f>
        <v/>
      </c>
      <c r="V124" s="87" t="str">
        <f>IF(OR(U124="",U124=0),"",VLOOKUP(U124,Declaration!$A$4:$E$1003,2,FALSE))</f>
        <v/>
      </c>
      <c r="W124" s="87" t="str">
        <f>IF(OR(U124="",U124=0),"",VLOOKUP(U124,Declaration!$A$4:$E$1003,3,FALSE))</f>
        <v/>
      </c>
      <c r="X124" s="87" t="str">
        <f>IF(U124="","",Declaration!$G$2)</f>
        <v/>
      </c>
      <c r="Y124" s="87" t="str">
        <f t="shared" si="11"/>
        <v/>
      </c>
      <c r="AA124" s="87" t="str">
        <f>IF('(Yr 11-14 Girls) RESULTS'!$B128="","",'(Yr 11-14 Girls) RESULTS'!$B128)</f>
        <v/>
      </c>
      <c r="AB124" s="87" t="str">
        <f>IF(OR(AA124="",AA124=0),"",VLOOKUP(AA124,Declaration!$A$4:$E$1003,2,FALSE))</f>
        <v/>
      </c>
      <c r="AC124" s="87" t="str">
        <f>IF(OR(AA124="",AA124=0),"",VLOOKUP(AA124,Declaration!$A$4:$E$1003,3,FALSE))</f>
        <v/>
      </c>
      <c r="AD124" s="87" t="str">
        <f>IF(AA124="","",Declaration!$G$2)</f>
        <v/>
      </c>
      <c r="AE124" s="87" t="str">
        <f t="shared" si="12"/>
        <v/>
      </c>
      <c r="AG124" s="87" t="str">
        <f>IF('(Yr 11-14 Boys) RESULTS'!$B128="","",'(Yr 11-14 Boys) RESULTS'!$B128)</f>
        <v/>
      </c>
      <c r="AH124" s="87" t="str">
        <f>IF(OR(AG124="",AG124=0),"",VLOOKUP(AG124,Declaration!$A$4:$E$1003,2,FALSE))</f>
        <v/>
      </c>
      <c r="AI124" s="87" t="str">
        <f>IF(OR(AG124="",AG124=0),"",VLOOKUP(AG124,Declaration!$A$4:$E$1003,3,FALSE))</f>
        <v/>
      </c>
      <c r="AJ124" s="87" t="str">
        <f>IF(AG124="","",Declaration!$G$2)</f>
        <v/>
      </c>
      <c r="AK124" s="87" t="str">
        <f t="shared" si="13"/>
        <v/>
      </c>
    </row>
    <row r="125" spans="1:37" x14ac:dyDescent="0.2">
      <c r="A125" s="87" t="str">
        <f>IF('(Yr 7-8-Girls) RESULTS'!$B129="","",'(Yr 7-8-Girls) RESULTS'!$B129)</f>
        <v/>
      </c>
      <c r="B125" s="87" t="str">
        <f>IF(OR(A125="",A125=0),"",VLOOKUP(A125,Declaration!$A$4:$E$1003,2,FALSE))</f>
        <v/>
      </c>
      <c r="C125" s="87" t="str">
        <f>IF(OR(A125="",A125=0),"",VLOOKUP(A125,Declaration!$A$4:$E$1003,3,FALSE))</f>
        <v/>
      </c>
      <c r="D125" s="87" t="str">
        <f>IF(A125="","",Declaration!$G$2)</f>
        <v/>
      </c>
      <c r="E125" s="90" t="str">
        <f t="shared" si="14"/>
        <v/>
      </c>
      <c r="F125" s="90" t="str">
        <f t="shared" si="15"/>
        <v/>
      </c>
      <c r="G125" s="90" t="str">
        <f>IF('(Yr 7-8-Girls) RESULTS'!$E129="","",'(Yr 7-8-Girls) RESULTS'!$E129)</f>
        <v/>
      </c>
      <c r="I125" s="87" t="str">
        <f>IF('(Yr 7-8-Boys) RESULTS'!$B129="","",'(Yr 7-8-Boys) RESULTS'!$B129)</f>
        <v/>
      </c>
      <c r="J125" s="87" t="str">
        <f>IF(OR(I125="",I125=0),"",VLOOKUP(I125,Declaration!$A$4:$E$1003,2,FALSE))</f>
        <v/>
      </c>
      <c r="K125" s="87" t="str">
        <f>IF(OR(I125="",I125=0),"",VLOOKUP(I125,Declaration!$A$4:$E$1003,3,FALSE))</f>
        <v/>
      </c>
      <c r="L125" s="87" t="str">
        <f>IF(I125="","",Declaration!$G$2)</f>
        <v/>
      </c>
      <c r="M125" s="87" t="str">
        <f t="shared" si="9"/>
        <v/>
      </c>
      <c r="O125" s="87" t="str">
        <f>IF('(Yr 9-10-Girls) RESULTS'!$B129="","",'(Yr 9-10-Girls) RESULTS'!$B129)</f>
        <v/>
      </c>
      <c r="P125" s="87" t="str">
        <f>IF(OR(O125="",O125=0),"",VLOOKUP(O125,Declaration!$A$4:$E$1003,2,FALSE))</f>
        <v/>
      </c>
      <c r="Q125" s="87" t="str">
        <f>IF(OR(O125="",O125=0),"",VLOOKUP(O125,Declaration!$A$4:$E$1003,3,FALSE))</f>
        <v/>
      </c>
      <c r="R125" s="87" t="str">
        <f>IF(O125="","",Declaration!$G$2)</f>
        <v/>
      </c>
      <c r="S125" s="87" t="str">
        <f t="shared" si="10"/>
        <v/>
      </c>
      <c r="U125" s="87" t="str">
        <f>IF('(Yr 9-10-Boys) RESULTS'!$B129="","",'(Yr 9-10-Boys) RESULTS'!$B129)</f>
        <v/>
      </c>
      <c r="V125" s="87" t="str">
        <f>IF(OR(U125="",U125=0),"",VLOOKUP(U125,Declaration!$A$4:$E$1003,2,FALSE))</f>
        <v/>
      </c>
      <c r="W125" s="87" t="str">
        <f>IF(OR(U125="",U125=0),"",VLOOKUP(U125,Declaration!$A$4:$E$1003,3,FALSE))</f>
        <v/>
      </c>
      <c r="X125" s="87" t="str">
        <f>IF(U125="","",Declaration!$G$2)</f>
        <v/>
      </c>
      <c r="Y125" s="87" t="str">
        <f t="shared" si="11"/>
        <v/>
      </c>
      <c r="AA125" s="87" t="str">
        <f>IF('(Yr 11-14 Girls) RESULTS'!$B129="","",'(Yr 11-14 Girls) RESULTS'!$B129)</f>
        <v/>
      </c>
      <c r="AB125" s="87" t="str">
        <f>IF(OR(AA125="",AA125=0),"",VLOOKUP(AA125,Declaration!$A$4:$E$1003,2,FALSE))</f>
        <v/>
      </c>
      <c r="AC125" s="87" t="str">
        <f>IF(OR(AA125="",AA125=0),"",VLOOKUP(AA125,Declaration!$A$4:$E$1003,3,FALSE))</f>
        <v/>
      </c>
      <c r="AD125" s="87" t="str">
        <f>IF(AA125="","",Declaration!$G$2)</f>
        <v/>
      </c>
      <c r="AE125" s="87" t="str">
        <f t="shared" si="12"/>
        <v/>
      </c>
      <c r="AG125" s="87" t="str">
        <f>IF('(Yr 11-14 Boys) RESULTS'!$B129="","",'(Yr 11-14 Boys) RESULTS'!$B129)</f>
        <v/>
      </c>
      <c r="AH125" s="87" t="str">
        <f>IF(OR(AG125="",AG125=0),"",VLOOKUP(AG125,Declaration!$A$4:$E$1003,2,FALSE))</f>
        <v/>
      </c>
      <c r="AI125" s="87" t="str">
        <f>IF(OR(AG125="",AG125=0),"",VLOOKUP(AG125,Declaration!$A$4:$E$1003,3,FALSE))</f>
        <v/>
      </c>
      <c r="AJ125" s="87" t="str">
        <f>IF(AG125="","",Declaration!$G$2)</f>
        <v/>
      </c>
      <c r="AK125" s="87" t="str">
        <f t="shared" si="13"/>
        <v/>
      </c>
    </row>
    <row r="126" spans="1:37" x14ac:dyDescent="0.2">
      <c r="A126" s="87" t="str">
        <f>IF('(Yr 7-8-Girls) RESULTS'!$B130="","",'(Yr 7-8-Girls) RESULTS'!$B130)</f>
        <v/>
      </c>
      <c r="B126" s="87" t="str">
        <f>IF(OR(A126="",A126=0),"",VLOOKUP(A126,Declaration!$A$4:$E$1003,2,FALSE))</f>
        <v/>
      </c>
      <c r="C126" s="87" t="str">
        <f>IF(OR(A126="",A126=0),"",VLOOKUP(A126,Declaration!$A$4:$E$1003,3,FALSE))</f>
        <v/>
      </c>
      <c r="D126" s="87" t="str">
        <f>IF(A126="","",Declaration!$G$2)</f>
        <v/>
      </c>
      <c r="E126" s="90" t="str">
        <f t="shared" si="14"/>
        <v/>
      </c>
      <c r="F126" s="90" t="str">
        <f t="shared" si="15"/>
        <v/>
      </c>
      <c r="G126" s="90" t="str">
        <f>IF('(Yr 7-8-Girls) RESULTS'!$E130="","",'(Yr 7-8-Girls) RESULTS'!$E130)</f>
        <v/>
      </c>
      <c r="I126" s="87" t="str">
        <f>IF('(Yr 7-8-Boys) RESULTS'!$B130="","",'(Yr 7-8-Boys) RESULTS'!$B130)</f>
        <v/>
      </c>
      <c r="J126" s="87" t="str">
        <f>IF(OR(I126="",I126=0),"",VLOOKUP(I126,Declaration!$A$4:$E$1003,2,FALSE))</f>
        <v/>
      </c>
      <c r="K126" s="87" t="str">
        <f>IF(OR(I126="",I126=0),"",VLOOKUP(I126,Declaration!$A$4:$E$1003,3,FALSE))</f>
        <v/>
      </c>
      <c r="L126" s="87" t="str">
        <f>IF(I126="","",Declaration!$G$2)</f>
        <v/>
      </c>
      <c r="M126" s="87" t="str">
        <f t="shared" si="9"/>
        <v/>
      </c>
      <c r="O126" s="87" t="str">
        <f>IF('(Yr 9-10-Girls) RESULTS'!$B130="","",'(Yr 9-10-Girls) RESULTS'!$B130)</f>
        <v/>
      </c>
      <c r="P126" s="87" t="str">
        <f>IF(OR(O126="",O126=0),"",VLOOKUP(O126,Declaration!$A$4:$E$1003,2,FALSE))</f>
        <v/>
      </c>
      <c r="Q126" s="87" t="str">
        <f>IF(OR(O126="",O126=0),"",VLOOKUP(O126,Declaration!$A$4:$E$1003,3,FALSE))</f>
        <v/>
      </c>
      <c r="R126" s="87" t="str">
        <f>IF(O126="","",Declaration!$G$2)</f>
        <v/>
      </c>
      <c r="S126" s="87" t="str">
        <f t="shared" si="10"/>
        <v/>
      </c>
      <c r="U126" s="87" t="str">
        <f>IF('(Yr 9-10-Boys) RESULTS'!$B130="","",'(Yr 9-10-Boys) RESULTS'!$B130)</f>
        <v/>
      </c>
      <c r="V126" s="87" t="str">
        <f>IF(OR(U126="",U126=0),"",VLOOKUP(U126,Declaration!$A$4:$E$1003,2,FALSE))</f>
        <v/>
      </c>
      <c r="W126" s="87" t="str">
        <f>IF(OR(U126="",U126=0),"",VLOOKUP(U126,Declaration!$A$4:$E$1003,3,FALSE))</f>
        <v/>
      </c>
      <c r="X126" s="87" t="str">
        <f>IF(U126="","",Declaration!$G$2)</f>
        <v/>
      </c>
      <c r="Y126" s="87" t="str">
        <f t="shared" si="11"/>
        <v/>
      </c>
      <c r="AA126" s="87" t="str">
        <f>IF('(Yr 11-14 Girls) RESULTS'!$B130="","",'(Yr 11-14 Girls) RESULTS'!$B130)</f>
        <v/>
      </c>
      <c r="AB126" s="87" t="str">
        <f>IF(OR(AA126="",AA126=0),"",VLOOKUP(AA126,Declaration!$A$4:$E$1003,2,FALSE))</f>
        <v/>
      </c>
      <c r="AC126" s="87" t="str">
        <f>IF(OR(AA126="",AA126=0),"",VLOOKUP(AA126,Declaration!$A$4:$E$1003,3,FALSE))</f>
        <v/>
      </c>
      <c r="AD126" s="87" t="str">
        <f>IF(AA126="","",Declaration!$G$2)</f>
        <v/>
      </c>
      <c r="AE126" s="87" t="str">
        <f t="shared" si="12"/>
        <v/>
      </c>
      <c r="AG126" s="87" t="str">
        <f>IF('(Yr 11-14 Boys) RESULTS'!$B130="","",'(Yr 11-14 Boys) RESULTS'!$B130)</f>
        <v/>
      </c>
      <c r="AH126" s="87" t="str">
        <f>IF(OR(AG126="",AG126=0),"",VLOOKUP(AG126,Declaration!$A$4:$E$1003,2,FALSE))</f>
        <v/>
      </c>
      <c r="AI126" s="87" t="str">
        <f>IF(OR(AG126="",AG126=0),"",VLOOKUP(AG126,Declaration!$A$4:$E$1003,3,FALSE))</f>
        <v/>
      </c>
      <c r="AJ126" s="87" t="str">
        <f>IF(AG126="","",Declaration!$G$2)</f>
        <v/>
      </c>
      <c r="AK126" s="87" t="str">
        <f t="shared" si="13"/>
        <v/>
      </c>
    </row>
    <row r="127" spans="1:37" x14ac:dyDescent="0.2">
      <c r="A127" s="87" t="str">
        <f>IF('(Yr 7-8-Girls) RESULTS'!$B131="","",'(Yr 7-8-Girls) RESULTS'!$B131)</f>
        <v/>
      </c>
      <c r="B127" s="87" t="str">
        <f>IF(OR(A127="",A127=0),"",VLOOKUP(A127,Declaration!$A$4:$E$1003,2,FALSE))</f>
        <v/>
      </c>
      <c r="C127" s="87" t="str">
        <f>IF(OR(A127="",A127=0),"",VLOOKUP(A127,Declaration!$A$4:$E$1003,3,FALSE))</f>
        <v/>
      </c>
      <c r="D127" s="87" t="str">
        <f>IF(A127="","",Declaration!$G$2)</f>
        <v/>
      </c>
      <c r="E127" s="90" t="str">
        <f t="shared" si="14"/>
        <v/>
      </c>
      <c r="F127" s="90" t="str">
        <f t="shared" si="15"/>
        <v/>
      </c>
      <c r="G127" s="90" t="str">
        <f>IF('(Yr 7-8-Girls) RESULTS'!$E131="","",'(Yr 7-8-Girls) RESULTS'!$E131)</f>
        <v/>
      </c>
      <c r="I127" s="87" t="str">
        <f>IF('(Yr 7-8-Boys) RESULTS'!$B131="","",'(Yr 7-8-Boys) RESULTS'!$B131)</f>
        <v/>
      </c>
      <c r="J127" s="87" t="str">
        <f>IF(OR(I127="",I127=0),"",VLOOKUP(I127,Declaration!$A$4:$E$1003,2,FALSE))</f>
        <v/>
      </c>
      <c r="K127" s="87" t="str">
        <f>IF(OR(I127="",I127=0),"",VLOOKUP(I127,Declaration!$A$4:$E$1003,3,FALSE))</f>
        <v/>
      </c>
      <c r="L127" s="87" t="str">
        <f>IF(I127="","",Declaration!$G$2)</f>
        <v/>
      </c>
      <c r="M127" s="87" t="str">
        <f t="shared" si="9"/>
        <v/>
      </c>
      <c r="O127" s="87" t="str">
        <f>IF('(Yr 9-10-Girls) RESULTS'!$B131="","",'(Yr 9-10-Girls) RESULTS'!$B131)</f>
        <v/>
      </c>
      <c r="P127" s="87" t="str">
        <f>IF(OR(O127="",O127=0),"",VLOOKUP(O127,Declaration!$A$4:$E$1003,2,FALSE))</f>
        <v/>
      </c>
      <c r="Q127" s="87" t="str">
        <f>IF(OR(O127="",O127=0),"",VLOOKUP(O127,Declaration!$A$4:$E$1003,3,FALSE))</f>
        <v/>
      </c>
      <c r="R127" s="87" t="str">
        <f>IF(O127="","",Declaration!$G$2)</f>
        <v/>
      </c>
      <c r="S127" s="87" t="str">
        <f t="shared" si="10"/>
        <v/>
      </c>
      <c r="U127" s="87" t="str">
        <f>IF('(Yr 9-10-Boys) RESULTS'!$B131="","",'(Yr 9-10-Boys) RESULTS'!$B131)</f>
        <v/>
      </c>
      <c r="V127" s="87" t="str">
        <f>IF(OR(U127="",U127=0),"",VLOOKUP(U127,Declaration!$A$4:$E$1003,2,FALSE))</f>
        <v/>
      </c>
      <c r="W127" s="87" t="str">
        <f>IF(OR(U127="",U127=0),"",VLOOKUP(U127,Declaration!$A$4:$E$1003,3,FALSE))</f>
        <v/>
      </c>
      <c r="X127" s="87" t="str">
        <f>IF(U127="","",Declaration!$G$2)</f>
        <v/>
      </c>
      <c r="Y127" s="87" t="str">
        <f t="shared" si="11"/>
        <v/>
      </c>
      <c r="AA127" s="87" t="str">
        <f>IF('(Yr 11-14 Girls) RESULTS'!$B131="","",'(Yr 11-14 Girls) RESULTS'!$B131)</f>
        <v/>
      </c>
      <c r="AB127" s="87" t="str">
        <f>IF(OR(AA127="",AA127=0),"",VLOOKUP(AA127,Declaration!$A$4:$E$1003,2,FALSE))</f>
        <v/>
      </c>
      <c r="AC127" s="87" t="str">
        <f>IF(OR(AA127="",AA127=0),"",VLOOKUP(AA127,Declaration!$A$4:$E$1003,3,FALSE))</f>
        <v/>
      </c>
      <c r="AD127" s="87" t="str">
        <f>IF(AA127="","",Declaration!$G$2)</f>
        <v/>
      </c>
      <c r="AE127" s="87" t="str">
        <f t="shared" si="12"/>
        <v/>
      </c>
      <c r="AG127" s="87" t="str">
        <f>IF('(Yr 11-14 Boys) RESULTS'!$B131="","",'(Yr 11-14 Boys) RESULTS'!$B131)</f>
        <v/>
      </c>
      <c r="AH127" s="87" t="str">
        <f>IF(OR(AG127="",AG127=0),"",VLOOKUP(AG127,Declaration!$A$4:$E$1003,2,FALSE))</f>
        <v/>
      </c>
      <c r="AI127" s="87" t="str">
        <f>IF(OR(AG127="",AG127=0),"",VLOOKUP(AG127,Declaration!$A$4:$E$1003,3,FALSE))</f>
        <v/>
      </c>
      <c r="AJ127" s="87" t="str">
        <f>IF(AG127="","",Declaration!$G$2)</f>
        <v/>
      </c>
      <c r="AK127" s="87" t="str">
        <f t="shared" si="13"/>
        <v/>
      </c>
    </row>
    <row r="128" spans="1:37" x14ac:dyDescent="0.2">
      <c r="A128" s="87" t="str">
        <f>IF('(Yr 7-8-Girls) RESULTS'!$B132="","",'(Yr 7-8-Girls) RESULTS'!$B132)</f>
        <v/>
      </c>
      <c r="B128" s="87" t="str">
        <f>IF(OR(A128="",A128=0),"",VLOOKUP(A128,Declaration!$A$4:$E$1003,2,FALSE))</f>
        <v/>
      </c>
      <c r="C128" s="87" t="str">
        <f>IF(OR(A128="",A128=0),"",VLOOKUP(A128,Declaration!$A$4:$E$1003,3,FALSE))</f>
        <v/>
      </c>
      <c r="D128" s="87" t="str">
        <f>IF(A128="","",Declaration!$G$2)</f>
        <v/>
      </c>
      <c r="E128" s="90" t="str">
        <f t="shared" si="14"/>
        <v/>
      </c>
      <c r="F128" s="90" t="str">
        <f t="shared" si="15"/>
        <v/>
      </c>
      <c r="G128" s="90" t="str">
        <f>IF('(Yr 7-8-Girls) RESULTS'!$E132="","",'(Yr 7-8-Girls) RESULTS'!$E132)</f>
        <v/>
      </c>
      <c r="I128" s="87" t="str">
        <f>IF('(Yr 7-8-Boys) RESULTS'!$B132="","",'(Yr 7-8-Boys) RESULTS'!$B132)</f>
        <v/>
      </c>
      <c r="J128" s="87" t="str">
        <f>IF(OR(I128="",I128=0),"",VLOOKUP(I128,Declaration!$A$4:$E$1003,2,FALSE))</f>
        <v/>
      </c>
      <c r="K128" s="87" t="str">
        <f>IF(OR(I128="",I128=0),"",VLOOKUP(I128,Declaration!$A$4:$E$1003,3,FALSE))</f>
        <v/>
      </c>
      <c r="L128" s="87" t="str">
        <f>IF(I128="","",Declaration!$G$2)</f>
        <v/>
      </c>
      <c r="M128" s="87" t="str">
        <f t="shared" si="9"/>
        <v/>
      </c>
      <c r="O128" s="87" t="str">
        <f>IF('(Yr 9-10-Girls) RESULTS'!$B132="","",'(Yr 9-10-Girls) RESULTS'!$B132)</f>
        <v/>
      </c>
      <c r="P128" s="87" t="str">
        <f>IF(OR(O128="",O128=0),"",VLOOKUP(O128,Declaration!$A$4:$E$1003,2,FALSE))</f>
        <v/>
      </c>
      <c r="Q128" s="87" t="str">
        <f>IF(OR(O128="",O128=0),"",VLOOKUP(O128,Declaration!$A$4:$E$1003,3,FALSE))</f>
        <v/>
      </c>
      <c r="R128" s="87" t="str">
        <f>IF(O128="","",Declaration!$G$2)</f>
        <v/>
      </c>
      <c r="S128" s="87" t="str">
        <f t="shared" si="10"/>
        <v/>
      </c>
      <c r="U128" s="87" t="str">
        <f>IF('(Yr 9-10-Boys) RESULTS'!$B132="","",'(Yr 9-10-Boys) RESULTS'!$B132)</f>
        <v/>
      </c>
      <c r="V128" s="87" t="str">
        <f>IF(OR(U128="",U128=0),"",VLOOKUP(U128,Declaration!$A$4:$E$1003,2,FALSE))</f>
        <v/>
      </c>
      <c r="W128" s="87" t="str">
        <f>IF(OR(U128="",U128=0),"",VLOOKUP(U128,Declaration!$A$4:$E$1003,3,FALSE))</f>
        <v/>
      </c>
      <c r="X128" s="87" t="str">
        <f>IF(U128="","",Declaration!$G$2)</f>
        <v/>
      </c>
      <c r="Y128" s="87" t="str">
        <f t="shared" si="11"/>
        <v/>
      </c>
      <c r="AA128" s="87" t="str">
        <f>IF('(Yr 11-14 Girls) RESULTS'!$B132="","",'(Yr 11-14 Girls) RESULTS'!$B132)</f>
        <v/>
      </c>
      <c r="AB128" s="87" t="str">
        <f>IF(OR(AA128="",AA128=0),"",VLOOKUP(AA128,Declaration!$A$4:$E$1003,2,FALSE))</f>
        <v/>
      </c>
      <c r="AC128" s="87" t="str">
        <f>IF(OR(AA128="",AA128=0),"",VLOOKUP(AA128,Declaration!$A$4:$E$1003,3,FALSE))</f>
        <v/>
      </c>
      <c r="AD128" s="87" t="str">
        <f>IF(AA128="","",Declaration!$G$2)</f>
        <v/>
      </c>
      <c r="AE128" s="87" t="str">
        <f t="shared" si="12"/>
        <v/>
      </c>
      <c r="AG128" s="87" t="str">
        <f>IF('(Yr 11-14 Boys) RESULTS'!$B132="","",'(Yr 11-14 Boys) RESULTS'!$B132)</f>
        <v/>
      </c>
      <c r="AH128" s="87" t="str">
        <f>IF(OR(AG128="",AG128=0),"",VLOOKUP(AG128,Declaration!$A$4:$E$1003,2,FALSE))</f>
        <v/>
      </c>
      <c r="AI128" s="87" t="str">
        <f>IF(OR(AG128="",AG128=0),"",VLOOKUP(AG128,Declaration!$A$4:$E$1003,3,FALSE))</f>
        <v/>
      </c>
      <c r="AJ128" s="87" t="str">
        <f>IF(AG128="","",Declaration!$G$2)</f>
        <v/>
      </c>
      <c r="AK128" s="87" t="str">
        <f t="shared" si="13"/>
        <v/>
      </c>
    </row>
    <row r="129" spans="1:37" x14ac:dyDescent="0.2">
      <c r="A129" s="87" t="str">
        <f>IF('(Yr 7-8-Girls) RESULTS'!$B133="","",'(Yr 7-8-Girls) RESULTS'!$B133)</f>
        <v/>
      </c>
      <c r="B129" s="87" t="str">
        <f>IF(OR(A129="",A129=0),"",VLOOKUP(A129,Declaration!$A$4:$E$1003,2,FALSE))</f>
        <v/>
      </c>
      <c r="C129" s="87" t="str">
        <f>IF(OR(A129="",A129=0),"",VLOOKUP(A129,Declaration!$A$4:$E$1003,3,FALSE))</f>
        <v/>
      </c>
      <c r="D129" s="87" t="str">
        <f>IF(A129="","",Declaration!$G$2)</f>
        <v/>
      </c>
      <c r="E129" s="90" t="str">
        <f t="shared" si="14"/>
        <v/>
      </c>
      <c r="F129" s="90" t="str">
        <f t="shared" si="15"/>
        <v/>
      </c>
      <c r="G129" s="90" t="str">
        <f>IF('(Yr 7-8-Girls) RESULTS'!$E133="","",'(Yr 7-8-Girls) RESULTS'!$E133)</f>
        <v/>
      </c>
      <c r="I129" s="87" t="str">
        <f>IF('(Yr 7-8-Boys) RESULTS'!$B133="","",'(Yr 7-8-Boys) RESULTS'!$B133)</f>
        <v/>
      </c>
      <c r="J129" s="87" t="str">
        <f>IF(OR(I129="",I129=0),"",VLOOKUP(I129,Declaration!$A$4:$E$1003,2,FALSE))</f>
        <v/>
      </c>
      <c r="K129" s="87" t="str">
        <f>IF(OR(I129="",I129=0),"",VLOOKUP(I129,Declaration!$A$4:$E$1003,3,FALSE))</f>
        <v/>
      </c>
      <c r="L129" s="87" t="str">
        <f>IF(I129="","",Declaration!$G$2)</f>
        <v/>
      </c>
      <c r="M129" s="87" t="str">
        <f t="shared" si="9"/>
        <v/>
      </c>
      <c r="O129" s="87" t="str">
        <f>IF('(Yr 9-10-Girls) RESULTS'!$B133="","",'(Yr 9-10-Girls) RESULTS'!$B133)</f>
        <v/>
      </c>
      <c r="P129" s="87" t="str">
        <f>IF(OR(O129="",O129=0),"",VLOOKUP(O129,Declaration!$A$4:$E$1003,2,FALSE))</f>
        <v/>
      </c>
      <c r="Q129" s="87" t="str">
        <f>IF(OR(O129="",O129=0),"",VLOOKUP(O129,Declaration!$A$4:$E$1003,3,FALSE))</f>
        <v/>
      </c>
      <c r="R129" s="87" t="str">
        <f>IF(O129="","",Declaration!$G$2)</f>
        <v/>
      </c>
      <c r="S129" s="87" t="str">
        <f t="shared" si="10"/>
        <v/>
      </c>
      <c r="U129" s="87" t="str">
        <f>IF('(Yr 9-10-Boys) RESULTS'!$B133="","",'(Yr 9-10-Boys) RESULTS'!$B133)</f>
        <v/>
      </c>
      <c r="V129" s="87" t="str">
        <f>IF(OR(U129="",U129=0),"",VLOOKUP(U129,Declaration!$A$4:$E$1003,2,FALSE))</f>
        <v/>
      </c>
      <c r="W129" s="87" t="str">
        <f>IF(OR(U129="",U129=0),"",VLOOKUP(U129,Declaration!$A$4:$E$1003,3,FALSE))</f>
        <v/>
      </c>
      <c r="X129" s="87" t="str">
        <f>IF(U129="","",Declaration!$G$2)</f>
        <v/>
      </c>
      <c r="Y129" s="87" t="str">
        <f t="shared" si="11"/>
        <v/>
      </c>
      <c r="AA129" s="87" t="str">
        <f>IF('(Yr 11-14 Girls) RESULTS'!$B133="","",'(Yr 11-14 Girls) RESULTS'!$B133)</f>
        <v/>
      </c>
      <c r="AB129" s="87" t="str">
        <f>IF(OR(AA129="",AA129=0),"",VLOOKUP(AA129,Declaration!$A$4:$E$1003,2,FALSE))</f>
        <v/>
      </c>
      <c r="AC129" s="87" t="str">
        <f>IF(OR(AA129="",AA129=0),"",VLOOKUP(AA129,Declaration!$A$4:$E$1003,3,FALSE))</f>
        <v/>
      </c>
      <c r="AD129" s="87" t="str">
        <f>IF(AA129="","",Declaration!$G$2)</f>
        <v/>
      </c>
      <c r="AE129" s="87" t="str">
        <f t="shared" si="12"/>
        <v/>
      </c>
      <c r="AG129" s="87" t="str">
        <f>IF('(Yr 11-14 Boys) RESULTS'!$B133="","",'(Yr 11-14 Boys) RESULTS'!$B133)</f>
        <v/>
      </c>
      <c r="AH129" s="87" t="str">
        <f>IF(OR(AG129="",AG129=0),"",VLOOKUP(AG129,Declaration!$A$4:$E$1003,2,FALSE))</f>
        <v/>
      </c>
      <c r="AI129" s="87" t="str">
        <f>IF(OR(AG129="",AG129=0),"",VLOOKUP(AG129,Declaration!$A$4:$E$1003,3,FALSE))</f>
        <v/>
      </c>
      <c r="AJ129" s="87" t="str">
        <f>IF(AG129="","",Declaration!$G$2)</f>
        <v/>
      </c>
      <c r="AK129" s="87" t="str">
        <f t="shared" si="13"/>
        <v/>
      </c>
    </row>
    <row r="130" spans="1:37" x14ac:dyDescent="0.2">
      <c r="A130" s="87" t="str">
        <f>IF('(Yr 7-8-Girls) RESULTS'!$B134="","",'(Yr 7-8-Girls) RESULTS'!$B134)</f>
        <v/>
      </c>
      <c r="B130" s="87" t="str">
        <f>IF(OR(A130="",A130=0),"",VLOOKUP(A130,Declaration!$A$4:$E$1003,2,FALSE))</f>
        <v/>
      </c>
      <c r="C130" s="87" t="str">
        <f>IF(OR(A130="",A130=0),"",VLOOKUP(A130,Declaration!$A$4:$E$1003,3,FALSE))</f>
        <v/>
      </c>
      <c r="D130" s="87" t="str">
        <f>IF(A130="","",Declaration!$G$2)</f>
        <v/>
      </c>
      <c r="E130" s="90" t="str">
        <f t="shared" si="14"/>
        <v/>
      </c>
      <c r="F130" s="90" t="str">
        <f t="shared" si="15"/>
        <v/>
      </c>
      <c r="G130" s="90" t="str">
        <f>IF('(Yr 7-8-Girls) RESULTS'!$E134="","",'(Yr 7-8-Girls) RESULTS'!$E134)</f>
        <v/>
      </c>
      <c r="I130" s="87" t="str">
        <f>IF('(Yr 7-8-Boys) RESULTS'!$B134="","",'(Yr 7-8-Boys) RESULTS'!$B134)</f>
        <v/>
      </c>
      <c r="J130" s="87" t="str">
        <f>IF(OR(I130="",I130=0),"",VLOOKUP(I130,Declaration!$A$4:$E$1003,2,FALSE))</f>
        <v/>
      </c>
      <c r="K130" s="87" t="str">
        <f>IF(OR(I130="",I130=0),"",VLOOKUP(I130,Declaration!$A$4:$E$1003,3,FALSE))</f>
        <v/>
      </c>
      <c r="L130" s="87" t="str">
        <f>IF(I130="","",Declaration!$G$2)</f>
        <v/>
      </c>
      <c r="M130" s="87" t="str">
        <f t="shared" si="9"/>
        <v/>
      </c>
      <c r="O130" s="87" t="str">
        <f>IF('(Yr 9-10-Girls) RESULTS'!$B134="","",'(Yr 9-10-Girls) RESULTS'!$B134)</f>
        <v/>
      </c>
      <c r="P130" s="87" t="str">
        <f>IF(OR(O130="",O130=0),"",VLOOKUP(O130,Declaration!$A$4:$E$1003,2,FALSE))</f>
        <v/>
      </c>
      <c r="Q130" s="87" t="str">
        <f>IF(OR(O130="",O130=0),"",VLOOKUP(O130,Declaration!$A$4:$E$1003,3,FALSE))</f>
        <v/>
      </c>
      <c r="R130" s="87" t="str">
        <f>IF(O130="","",Declaration!$G$2)</f>
        <v/>
      </c>
      <c r="S130" s="87" t="str">
        <f t="shared" si="10"/>
        <v/>
      </c>
      <c r="U130" s="87" t="str">
        <f>IF('(Yr 9-10-Boys) RESULTS'!$B134="","",'(Yr 9-10-Boys) RESULTS'!$B134)</f>
        <v/>
      </c>
      <c r="V130" s="87" t="str">
        <f>IF(OR(U130="",U130=0),"",VLOOKUP(U130,Declaration!$A$4:$E$1003,2,FALSE))</f>
        <v/>
      </c>
      <c r="W130" s="87" t="str">
        <f>IF(OR(U130="",U130=0),"",VLOOKUP(U130,Declaration!$A$4:$E$1003,3,FALSE))</f>
        <v/>
      </c>
      <c r="X130" s="87" t="str">
        <f>IF(U130="","",Declaration!$G$2)</f>
        <v/>
      </c>
      <c r="Y130" s="87" t="str">
        <f t="shared" si="11"/>
        <v/>
      </c>
      <c r="AA130" s="87" t="str">
        <f>IF('(Yr 11-14 Girls) RESULTS'!$B134="","",'(Yr 11-14 Girls) RESULTS'!$B134)</f>
        <v/>
      </c>
      <c r="AB130" s="87" t="str">
        <f>IF(OR(AA130="",AA130=0),"",VLOOKUP(AA130,Declaration!$A$4:$E$1003,2,FALSE))</f>
        <v/>
      </c>
      <c r="AC130" s="87" t="str">
        <f>IF(OR(AA130="",AA130=0),"",VLOOKUP(AA130,Declaration!$A$4:$E$1003,3,FALSE))</f>
        <v/>
      </c>
      <c r="AD130" s="87" t="str">
        <f>IF(AA130="","",Declaration!$G$2)</f>
        <v/>
      </c>
      <c r="AE130" s="87" t="str">
        <f t="shared" si="12"/>
        <v/>
      </c>
      <c r="AG130" s="87" t="str">
        <f>IF('(Yr 11-14 Boys) RESULTS'!$B134="","",'(Yr 11-14 Boys) RESULTS'!$B134)</f>
        <v/>
      </c>
      <c r="AH130" s="87" t="str">
        <f>IF(OR(AG130="",AG130=0),"",VLOOKUP(AG130,Declaration!$A$4:$E$1003,2,FALSE))</f>
        <v/>
      </c>
      <c r="AI130" s="87" t="str">
        <f>IF(OR(AG130="",AG130=0),"",VLOOKUP(AG130,Declaration!$A$4:$E$1003,3,FALSE))</f>
        <v/>
      </c>
      <c r="AJ130" s="87" t="str">
        <f>IF(AG130="","",Declaration!$G$2)</f>
        <v/>
      </c>
      <c r="AK130" s="87" t="str">
        <f t="shared" si="13"/>
        <v/>
      </c>
    </row>
    <row r="131" spans="1:37" x14ac:dyDescent="0.2">
      <c r="A131" s="87" t="str">
        <f>IF('(Yr 7-8-Girls) RESULTS'!$B135="","",'(Yr 7-8-Girls) RESULTS'!$B135)</f>
        <v/>
      </c>
      <c r="B131" s="87" t="str">
        <f>IF(OR(A131="",A131=0),"",VLOOKUP(A131,Declaration!$A$4:$E$1003,2,FALSE))</f>
        <v/>
      </c>
      <c r="C131" s="87" t="str">
        <f>IF(OR(A131="",A131=0),"",VLOOKUP(A131,Declaration!$A$4:$E$1003,3,FALSE))</f>
        <v/>
      </c>
      <c r="D131" s="87" t="str">
        <f>IF(A131="","",Declaration!$G$2)</f>
        <v/>
      </c>
      <c r="E131" s="90" t="str">
        <f t="shared" si="14"/>
        <v/>
      </c>
      <c r="F131" s="90" t="str">
        <f t="shared" si="15"/>
        <v/>
      </c>
      <c r="G131" s="90" t="str">
        <f>IF('(Yr 7-8-Girls) RESULTS'!$E135="","",'(Yr 7-8-Girls) RESULTS'!$E135)</f>
        <v/>
      </c>
      <c r="I131" s="87" t="str">
        <f>IF('(Yr 7-8-Boys) RESULTS'!$B135="","",'(Yr 7-8-Boys) RESULTS'!$B135)</f>
        <v/>
      </c>
      <c r="J131" s="87" t="str">
        <f>IF(OR(I131="",I131=0),"",VLOOKUP(I131,Declaration!$A$4:$E$1003,2,FALSE))</f>
        <v/>
      </c>
      <c r="K131" s="87" t="str">
        <f>IF(OR(I131="",I131=0),"",VLOOKUP(I131,Declaration!$A$4:$E$1003,3,FALSE))</f>
        <v/>
      </c>
      <c r="L131" s="87" t="str">
        <f>IF(I131="","",Declaration!$G$2)</f>
        <v/>
      </c>
      <c r="M131" s="87" t="str">
        <f t="shared" si="9"/>
        <v/>
      </c>
      <c r="O131" s="87" t="str">
        <f>IF('(Yr 9-10-Girls) RESULTS'!$B135="","",'(Yr 9-10-Girls) RESULTS'!$B135)</f>
        <v/>
      </c>
      <c r="P131" s="87" t="str">
        <f>IF(OR(O131="",O131=0),"",VLOOKUP(O131,Declaration!$A$4:$E$1003,2,FALSE))</f>
        <v/>
      </c>
      <c r="Q131" s="87" t="str">
        <f>IF(OR(O131="",O131=0),"",VLOOKUP(O131,Declaration!$A$4:$E$1003,3,FALSE))</f>
        <v/>
      </c>
      <c r="R131" s="87" t="str">
        <f>IF(O131="","",Declaration!$G$2)</f>
        <v/>
      </c>
      <c r="S131" s="87" t="str">
        <f t="shared" si="10"/>
        <v/>
      </c>
      <c r="U131" s="87" t="str">
        <f>IF('(Yr 9-10-Boys) RESULTS'!$B135="","",'(Yr 9-10-Boys) RESULTS'!$B135)</f>
        <v/>
      </c>
      <c r="V131" s="87" t="str">
        <f>IF(OR(U131="",U131=0),"",VLOOKUP(U131,Declaration!$A$4:$E$1003,2,FALSE))</f>
        <v/>
      </c>
      <c r="W131" s="87" t="str">
        <f>IF(OR(U131="",U131=0),"",VLOOKUP(U131,Declaration!$A$4:$E$1003,3,FALSE))</f>
        <v/>
      </c>
      <c r="X131" s="87" t="str">
        <f>IF(U131="","",Declaration!$G$2)</f>
        <v/>
      </c>
      <c r="Y131" s="87" t="str">
        <f t="shared" si="11"/>
        <v/>
      </c>
      <c r="AA131" s="87" t="str">
        <f>IF('(Yr 11-14 Girls) RESULTS'!$B135="","",'(Yr 11-14 Girls) RESULTS'!$B135)</f>
        <v/>
      </c>
      <c r="AB131" s="87" t="str">
        <f>IF(OR(AA131="",AA131=0),"",VLOOKUP(AA131,Declaration!$A$4:$E$1003,2,FALSE))</f>
        <v/>
      </c>
      <c r="AC131" s="87" t="str">
        <f>IF(OR(AA131="",AA131=0),"",VLOOKUP(AA131,Declaration!$A$4:$E$1003,3,FALSE))</f>
        <v/>
      </c>
      <c r="AD131" s="87" t="str">
        <f>IF(AA131="","",Declaration!$G$2)</f>
        <v/>
      </c>
      <c r="AE131" s="87" t="str">
        <f t="shared" si="12"/>
        <v/>
      </c>
      <c r="AG131" s="87" t="str">
        <f>IF('(Yr 11-14 Boys) RESULTS'!$B135="","",'(Yr 11-14 Boys) RESULTS'!$B135)</f>
        <v/>
      </c>
      <c r="AH131" s="87" t="str">
        <f>IF(OR(AG131="",AG131=0),"",VLOOKUP(AG131,Declaration!$A$4:$E$1003,2,FALSE))</f>
        <v/>
      </c>
      <c r="AI131" s="87" t="str">
        <f>IF(OR(AG131="",AG131=0),"",VLOOKUP(AG131,Declaration!$A$4:$E$1003,3,FALSE))</f>
        <v/>
      </c>
      <c r="AJ131" s="87" t="str">
        <f>IF(AG131="","",Declaration!$G$2)</f>
        <v/>
      </c>
      <c r="AK131" s="87" t="str">
        <f t="shared" si="13"/>
        <v/>
      </c>
    </row>
    <row r="132" spans="1:37" x14ac:dyDescent="0.2">
      <c r="A132" s="87" t="str">
        <f>IF('(Yr 7-8-Girls) RESULTS'!$B136="","",'(Yr 7-8-Girls) RESULTS'!$B136)</f>
        <v/>
      </c>
      <c r="B132" s="87" t="str">
        <f>IF(OR(A132="",A132=0),"",VLOOKUP(A132,Declaration!$A$4:$E$1003,2,FALSE))</f>
        <v/>
      </c>
      <c r="C132" s="87" t="str">
        <f>IF(OR(A132="",A132=0),"",VLOOKUP(A132,Declaration!$A$4:$E$1003,3,FALSE))</f>
        <v/>
      </c>
      <c r="D132" s="87" t="str">
        <f>IF(A132="","",Declaration!$G$2)</f>
        <v/>
      </c>
      <c r="E132" s="90" t="str">
        <f t="shared" si="14"/>
        <v/>
      </c>
      <c r="F132" s="90" t="str">
        <f t="shared" si="15"/>
        <v/>
      </c>
      <c r="G132" s="90" t="str">
        <f>IF('(Yr 7-8-Girls) RESULTS'!$E136="","",'(Yr 7-8-Girls) RESULTS'!$E136)</f>
        <v/>
      </c>
      <c r="I132" s="87" t="str">
        <f>IF('(Yr 7-8-Boys) RESULTS'!$B136="","",'(Yr 7-8-Boys) RESULTS'!$B136)</f>
        <v/>
      </c>
      <c r="J132" s="87" t="str">
        <f>IF(OR(I132="",I132=0),"",VLOOKUP(I132,Declaration!$A$4:$E$1003,2,FALSE))</f>
        <v/>
      </c>
      <c r="K132" s="87" t="str">
        <f>IF(OR(I132="",I132=0),"",VLOOKUP(I132,Declaration!$A$4:$E$1003,3,FALSE))</f>
        <v/>
      </c>
      <c r="L132" s="87" t="str">
        <f>IF(I132="","",Declaration!$G$2)</f>
        <v/>
      </c>
      <c r="M132" s="87" t="str">
        <f t="shared" si="9"/>
        <v/>
      </c>
      <c r="O132" s="87" t="str">
        <f>IF('(Yr 9-10-Girls) RESULTS'!$B136="","",'(Yr 9-10-Girls) RESULTS'!$B136)</f>
        <v/>
      </c>
      <c r="P132" s="87" t="str">
        <f>IF(OR(O132="",O132=0),"",VLOOKUP(O132,Declaration!$A$4:$E$1003,2,FALSE))</f>
        <v/>
      </c>
      <c r="Q132" s="87" t="str">
        <f>IF(OR(O132="",O132=0),"",VLOOKUP(O132,Declaration!$A$4:$E$1003,3,FALSE))</f>
        <v/>
      </c>
      <c r="R132" s="87" t="str">
        <f>IF(O132="","",Declaration!$G$2)</f>
        <v/>
      </c>
      <c r="S132" s="87" t="str">
        <f t="shared" si="10"/>
        <v/>
      </c>
      <c r="U132" s="87" t="str">
        <f>IF('(Yr 9-10-Boys) RESULTS'!$B136="","",'(Yr 9-10-Boys) RESULTS'!$B136)</f>
        <v/>
      </c>
      <c r="V132" s="87" t="str">
        <f>IF(OR(U132="",U132=0),"",VLOOKUP(U132,Declaration!$A$4:$E$1003,2,FALSE))</f>
        <v/>
      </c>
      <c r="W132" s="87" t="str">
        <f>IF(OR(U132="",U132=0),"",VLOOKUP(U132,Declaration!$A$4:$E$1003,3,FALSE))</f>
        <v/>
      </c>
      <c r="X132" s="87" t="str">
        <f>IF(U132="","",Declaration!$G$2)</f>
        <v/>
      </c>
      <c r="Y132" s="87" t="str">
        <f t="shared" si="11"/>
        <v/>
      </c>
      <c r="AA132" s="87" t="str">
        <f>IF('(Yr 11-14 Girls) RESULTS'!$B136="","",'(Yr 11-14 Girls) RESULTS'!$B136)</f>
        <v/>
      </c>
      <c r="AB132" s="87" t="str">
        <f>IF(OR(AA132="",AA132=0),"",VLOOKUP(AA132,Declaration!$A$4:$E$1003,2,FALSE))</f>
        <v/>
      </c>
      <c r="AC132" s="87" t="str">
        <f>IF(OR(AA132="",AA132=0),"",VLOOKUP(AA132,Declaration!$A$4:$E$1003,3,FALSE))</f>
        <v/>
      </c>
      <c r="AD132" s="87" t="str">
        <f>IF(AA132="","",Declaration!$G$2)</f>
        <v/>
      </c>
      <c r="AE132" s="87" t="str">
        <f t="shared" si="12"/>
        <v/>
      </c>
      <c r="AG132" s="87" t="str">
        <f>IF('(Yr 11-14 Boys) RESULTS'!$B136="","",'(Yr 11-14 Boys) RESULTS'!$B136)</f>
        <v/>
      </c>
      <c r="AH132" s="87" t="str">
        <f>IF(OR(AG132="",AG132=0),"",VLOOKUP(AG132,Declaration!$A$4:$E$1003,2,FALSE))</f>
        <v/>
      </c>
      <c r="AI132" s="87" t="str">
        <f>IF(OR(AG132="",AG132=0),"",VLOOKUP(AG132,Declaration!$A$4:$E$1003,3,FALSE))</f>
        <v/>
      </c>
      <c r="AJ132" s="87" t="str">
        <f>IF(AG132="","",Declaration!$G$2)</f>
        <v/>
      </c>
      <c r="AK132" s="87" t="str">
        <f t="shared" si="13"/>
        <v/>
      </c>
    </row>
    <row r="133" spans="1:37" x14ac:dyDescent="0.2">
      <c r="A133" s="87" t="str">
        <f>IF('(Yr 7-8-Girls) RESULTS'!$B137="","",'(Yr 7-8-Girls) RESULTS'!$B137)</f>
        <v/>
      </c>
      <c r="B133" s="87" t="str">
        <f>IF(OR(A133="",A133=0),"",VLOOKUP(A133,Declaration!$A$4:$E$1003,2,FALSE))</f>
        <v/>
      </c>
      <c r="C133" s="87" t="str">
        <f>IF(OR(A133="",A133=0),"",VLOOKUP(A133,Declaration!$A$4:$E$1003,3,FALSE))</f>
        <v/>
      </c>
      <c r="D133" s="87" t="str">
        <f>IF(A133="","",Declaration!$G$2)</f>
        <v/>
      </c>
      <c r="E133" s="90" t="str">
        <f t="shared" si="14"/>
        <v/>
      </c>
      <c r="F133" s="90" t="str">
        <f t="shared" si="15"/>
        <v/>
      </c>
      <c r="G133" s="90" t="str">
        <f>IF('(Yr 7-8-Girls) RESULTS'!$E137="","",'(Yr 7-8-Girls) RESULTS'!$E137)</f>
        <v/>
      </c>
      <c r="I133" s="87" t="str">
        <f>IF('(Yr 7-8-Boys) RESULTS'!$B137="","",'(Yr 7-8-Boys) RESULTS'!$B137)</f>
        <v/>
      </c>
      <c r="J133" s="87" t="str">
        <f>IF(OR(I133="",I133=0),"",VLOOKUP(I133,Declaration!$A$4:$E$1003,2,FALSE))</f>
        <v/>
      </c>
      <c r="K133" s="87" t="str">
        <f>IF(OR(I133="",I133=0),"",VLOOKUP(I133,Declaration!$A$4:$E$1003,3,FALSE))</f>
        <v/>
      </c>
      <c r="L133" s="87" t="str">
        <f>IF(I133="","",Declaration!$G$2)</f>
        <v/>
      </c>
      <c r="M133" s="87" t="str">
        <f t="shared" ref="M133:M196" si="16">IF(I133="","","U13B")</f>
        <v/>
      </c>
      <c r="O133" s="87" t="str">
        <f>IF('(Yr 9-10-Girls) RESULTS'!$B137="","",'(Yr 9-10-Girls) RESULTS'!$B137)</f>
        <v/>
      </c>
      <c r="P133" s="87" t="str">
        <f>IF(OR(O133="",O133=0),"",VLOOKUP(O133,Declaration!$A$4:$E$1003,2,FALSE))</f>
        <v/>
      </c>
      <c r="Q133" s="87" t="str">
        <f>IF(OR(O133="",O133=0),"",VLOOKUP(O133,Declaration!$A$4:$E$1003,3,FALSE))</f>
        <v/>
      </c>
      <c r="R133" s="87" t="str">
        <f>IF(O133="","",Declaration!$G$2)</f>
        <v/>
      </c>
      <c r="S133" s="87" t="str">
        <f t="shared" ref="S133:S196" si="17">IF(O133="","","U15G")</f>
        <v/>
      </c>
      <c r="U133" s="87" t="str">
        <f>IF('(Yr 9-10-Boys) RESULTS'!$B137="","",'(Yr 9-10-Boys) RESULTS'!$B137)</f>
        <v/>
      </c>
      <c r="V133" s="87" t="str">
        <f>IF(OR(U133="",U133=0),"",VLOOKUP(U133,Declaration!$A$4:$E$1003,2,FALSE))</f>
        <v/>
      </c>
      <c r="W133" s="87" t="str">
        <f>IF(OR(U133="",U133=0),"",VLOOKUP(U133,Declaration!$A$4:$E$1003,3,FALSE))</f>
        <v/>
      </c>
      <c r="X133" s="87" t="str">
        <f>IF(U133="","",Declaration!$G$2)</f>
        <v/>
      </c>
      <c r="Y133" s="87" t="str">
        <f t="shared" ref="Y133:Y196" si="18">IF(U133="","","U15B")</f>
        <v/>
      </c>
      <c r="AA133" s="87" t="str">
        <f>IF('(Yr 11-14 Girls) RESULTS'!$B137="","",'(Yr 11-14 Girls) RESULTS'!$B137)</f>
        <v/>
      </c>
      <c r="AB133" s="87" t="str">
        <f>IF(OR(AA133="",AA133=0),"",VLOOKUP(AA133,Declaration!$A$4:$E$1003,2,FALSE))</f>
        <v/>
      </c>
      <c r="AC133" s="87" t="str">
        <f>IF(OR(AA133="",AA133=0),"",VLOOKUP(AA133,Declaration!$A$4:$E$1003,3,FALSE))</f>
        <v/>
      </c>
      <c r="AD133" s="87" t="str">
        <f>IF(AA133="","",Declaration!$G$2)</f>
        <v/>
      </c>
      <c r="AE133" s="87" t="str">
        <f t="shared" ref="AE133:AE196" si="19">IF(AA133="","","SENG")</f>
        <v/>
      </c>
      <c r="AG133" s="87" t="str">
        <f>IF('(Yr 11-14 Boys) RESULTS'!$B137="","",'(Yr 11-14 Boys) RESULTS'!$B137)</f>
        <v/>
      </c>
      <c r="AH133" s="87" t="str">
        <f>IF(OR(AG133="",AG133=0),"",VLOOKUP(AG133,Declaration!$A$4:$E$1003,2,FALSE))</f>
        <v/>
      </c>
      <c r="AI133" s="87" t="str">
        <f>IF(OR(AG133="",AG133=0),"",VLOOKUP(AG133,Declaration!$A$4:$E$1003,3,FALSE))</f>
        <v/>
      </c>
      <c r="AJ133" s="87" t="str">
        <f>IF(AG133="","",Declaration!$G$2)</f>
        <v/>
      </c>
      <c r="AK133" s="87" t="str">
        <f t="shared" ref="AK133:AK196" si="20">IF(AG133="","","SENB")</f>
        <v/>
      </c>
    </row>
    <row r="134" spans="1:37" x14ac:dyDescent="0.2">
      <c r="A134" s="87" t="str">
        <f>IF('(Yr 7-8-Girls) RESULTS'!$B138="","",'(Yr 7-8-Girls) RESULTS'!$B138)</f>
        <v/>
      </c>
      <c r="B134" s="87" t="str">
        <f>IF(OR(A134="",A134=0),"",VLOOKUP(A134,Declaration!$A$4:$E$1003,2,FALSE))</f>
        <v/>
      </c>
      <c r="C134" s="87" t="str">
        <f>IF(OR(A134="",A134=0),"",VLOOKUP(A134,Declaration!$A$4:$E$1003,3,FALSE))</f>
        <v/>
      </c>
      <c r="D134" s="87" t="str">
        <f>IF(A134="","",Declaration!$G$2)</f>
        <v/>
      </c>
      <c r="E134" s="90" t="str">
        <f t="shared" si="14"/>
        <v/>
      </c>
      <c r="F134" s="90" t="str">
        <f t="shared" si="15"/>
        <v/>
      </c>
      <c r="G134" s="90" t="str">
        <f>IF('(Yr 7-8-Girls) RESULTS'!$E138="","",'(Yr 7-8-Girls) RESULTS'!$E138)</f>
        <v/>
      </c>
      <c r="I134" s="87" t="str">
        <f>IF('(Yr 7-8-Boys) RESULTS'!$B138="","",'(Yr 7-8-Boys) RESULTS'!$B138)</f>
        <v/>
      </c>
      <c r="J134" s="87" t="str">
        <f>IF(OR(I134="",I134=0),"",VLOOKUP(I134,Declaration!$A$4:$E$1003,2,FALSE))</f>
        <v/>
      </c>
      <c r="K134" s="87" t="str">
        <f>IF(OR(I134="",I134=0),"",VLOOKUP(I134,Declaration!$A$4:$E$1003,3,FALSE))</f>
        <v/>
      </c>
      <c r="L134" s="87" t="str">
        <f>IF(I134="","",Declaration!$G$2)</f>
        <v/>
      </c>
      <c r="M134" s="87" t="str">
        <f t="shared" si="16"/>
        <v/>
      </c>
      <c r="O134" s="87" t="str">
        <f>IF('(Yr 9-10-Girls) RESULTS'!$B138="","",'(Yr 9-10-Girls) RESULTS'!$B138)</f>
        <v/>
      </c>
      <c r="P134" s="87" t="str">
        <f>IF(OR(O134="",O134=0),"",VLOOKUP(O134,Declaration!$A$4:$E$1003,2,FALSE))</f>
        <v/>
      </c>
      <c r="Q134" s="87" t="str">
        <f>IF(OR(O134="",O134=0),"",VLOOKUP(O134,Declaration!$A$4:$E$1003,3,FALSE))</f>
        <v/>
      </c>
      <c r="R134" s="87" t="str">
        <f>IF(O134="","",Declaration!$G$2)</f>
        <v/>
      </c>
      <c r="S134" s="87" t="str">
        <f t="shared" si="17"/>
        <v/>
      </c>
      <c r="U134" s="87" t="str">
        <f>IF('(Yr 9-10-Boys) RESULTS'!$B138="","",'(Yr 9-10-Boys) RESULTS'!$B138)</f>
        <v/>
      </c>
      <c r="V134" s="87" t="str">
        <f>IF(OR(U134="",U134=0),"",VLOOKUP(U134,Declaration!$A$4:$E$1003,2,FALSE))</f>
        <v/>
      </c>
      <c r="W134" s="87" t="str">
        <f>IF(OR(U134="",U134=0),"",VLOOKUP(U134,Declaration!$A$4:$E$1003,3,FALSE))</f>
        <v/>
      </c>
      <c r="X134" s="87" t="str">
        <f>IF(U134="","",Declaration!$G$2)</f>
        <v/>
      </c>
      <c r="Y134" s="87" t="str">
        <f t="shared" si="18"/>
        <v/>
      </c>
      <c r="AA134" s="87" t="str">
        <f>IF('(Yr 11-14 Girls) RESULTS'!$B138="","",'(Yr 11-14 Girls) RESULTS'!$B138)</f>
        <v/>
      </c>
      <c r="AB134" s="87" t="str">
        <f>IF(OR(AA134="",AA134=0),"",VLOOKUP(AA134,Declaration!$A$4:$E$1003,2,FALSE))</f>
        <v/>
      </c>
      <c r="AC134" s="87" t="str">
        <f>IF(OR(AA134="",AA134=0),"",VLOOKUP(AA134,Declaration!$A$4:$E$1003,3,FALSE))</f>
        <v/>
      </c>
      <c r="AD134" s="87" t="str">
        <f>IF(AA134="","",Declaration!$G$2)</f>
        <v/>
      </c>
      <c r="AE134" s="87" t="str">
        <f t="shared" si="19"/>
        <v/>
      </c>
      <c r="AG134" s="87" t="str">
        <f>IF('(Yr 11-14 Boys) RESULTS'!$B138="","",'(Yr 11-14 Boys) RESULTS'!$B138)</f>
        <v/>
      </c>
      <c r="AH134" s="87" t="str">
        <f>IF(OR(AG134="",AG134=0),"",VLOOKUP(AG134,Declaration!$A$4:$E$1003,2,FALSE))</f>
        <v/>
      </c>
      <c r="AI134" s="87" t="str">
        <f>IF(OR(AG134="",AG134=0),"",VLOOKUP(AG134,Declaration!$A$4:$E$1003,3,FALSE))</f>
        <v/>
      </c>
      <c r="AJ134" s="87" t="str">
        <f>IF(AG134="","",Declaration!$G$2)</f>
        <v/>
      </c>
      <c r="AK134" s="87" t="str">
        <f t="shared" si="20"/>
        <v/>
      </c>
    </row>
    <row r="135" spans="1:37" x14ac:dyDescent="0.2">
      <c r="A135" s="87" t="str">
        <f>IF('(Yr 7-8-Girls) RESULTS'!$B139="","",'(Yr 7-8-Girls) RESULTS'!$B139)</f>
        <v/>
      </c>
      <c r="B135" s="87" t="str">
        <f>IF(OR(A135="",A135=0),"",VLOOKUP(A135,Declaration!$A$4:$E$1003,2,FALSE))</f>
        <v/>
      </c>
      <c r="C135" s="87" t="str">
        <f>IF(OR(A135="",A135=0),"",VLOOKUP(A135,Declaration!$A$4:$E$1003,3,FALSE))</f>
        <v/>
      </c>
      <c r="D135" s="87" t="str">
        <f>IF(A135="","",Declaration!$G$2)</f>
        <v/>
      </c>
      <c r="E135" s="90" t="str">
        <f t="shared" si="14"/>
        <v/>
      </c>
      <c r="F135" s="90" t="str">
        <f t="shared" si="15"/>
        <v/>
      </c>
      <c r="G135" s="90" t="str">
        <f>IF('(Yr 7-8-Girls) RESULTS'!$E139="","",'(Yr 7-8-Girls) RESULTS'!$E139)</f>
        <v/>
      </c>
      <c r="I135" s="87" t="str">
        <f>IF('(Yr 7-8-Boys) RESULTS'!$B139="","",'(Yr 7-8-Boys) RESULTS'!$B139)</f>
        <v/>
      </c>
      <c r="J135" s="87" t="str">
        <f>IF(OR(I135="",I135=0),"",VLOOKUP(I135,Declaration!$A$4:$E$1003,2,FALSE))</f>
        <v/>
      </c>
      <c r="K135" s="87" t="str">
        <f>IF(OR(I135="",I135=0),"",VLOOKUP(I135,Declaration!$A$4:$E$1003,3,FALSE))</f>
        <v/>
      </c>
      <c r="L135" s="87" t="str">
        <f>IF(I135="","",Declaration!$G$2)</f>
        <v/>
      </c>
      <c r="M135" s="87" t="str">
        <f t="shared" si="16"/>
        <v/>
      </c>
      <c r="O135" s="87" t="str">
        <f>IF('(Yr 9-10-Girls) RESULTS'!$B139="","",'(Yr 9-10-Girls) RESULTS'!$B139)</f>
        <v/>
      </c>
      <c r="P135" s="87" t="str">
        <f>IF(OR(O135="",O135=0),"",VLOOKUP(O135,Declaration!$A$4:$E$1003,2,FALSE))</f>
        <v/>
      </c>
      <c r="Q135" s="87" t="str">
        <f>IF(OR(O135="",O135=0),"",VLOOKUP(O135,Declaration!$A$4:$E$1003,3,FALSE))</f>
        <v/>
      </c>
      <c r="R135" s="87" t="str">
        <f>IF(O135="","",Declaration!$G$2)</f>
        <v/>
      </c>
      <c r="S135" s="87" t="str">
        <f t="shared" si="17"/>
        <v/>
      </c>
      <c r="U135" s="87" t="str">
        <f>IF('(Yr 9-10-Boys) RESULTS'!$B139="","",'(Yr 9-10-Boys) RESULTS'!$B139)</f>
        <v/>
      </c>
      <c r="V135" s="87" t="str">
        <f>IF(OR(U135="",U135=0),"",VLOOKUP(U135,Declaration!$A$4:$E$1003,2,FALSE))</f>
        <v/>
      </c>
      <c r="W135" s="87" t="str">
        <f>IF(OR(U135="",U135=0),"",VLOOKUP(U135,Declaration!$A$4:$E$1003,3,FALSE))</f>
        <v/>
      </c>
      <c r="X135" s="87" t="str">
        <f>IF(U135="","",Declaration!$G$2)</f>
        <v/>
      </c>
      <c r="Y135" s="87" t="str">
        <f t="shared" si="18"/>
        <v/>
      </c>
      <c r="AA135" s="87" t="str">
        <f>IF('(Yr 11-14 Girls) RESULTS'!$B139="","",'(Yr 11-14 Girls) RESULTS'!$B139)</f>
        <v/>
      </c>
      <c r="AB135" s="87" t="str">
        <f>IF(OR(AA135="",AA135=0),"",VLOOKUP(AA135,Declaration!$A$4:$E$1003,2,FALSE))</f>
        <v/>
      </c>
      <c r="AC135" s="87" t="str">
        <f>IF(OR(AA135="",AA135=0),"",VLOOKUP(AA135,Declaration!$A$4:$E$1003,3,FALSE))</f>
        <v/>
      </c>
      <c r="AD135" s="87" t="str">
        <f>IF(AA135="","",Declaration!$G$2)</f>
        <v/>
      </c>
      <c r="AE135" s="87" t="str">
        <f t="shared" si="19"/>
        <v/>
      </c>
      <c r="AG135" s="87" t="str">
        <f>IF('(Yr 11-14 Boys) RESULTS'!$B139="","",'(Yr 11-14 Boys) RESULTS'!$B139)</f>
        <v/>
      </c>
      <c r="AH135" s="87" t="str">
        <f>IF(OR(AG135="",AG135=0),"",VLOOKUP(AG135,Declaration!$A$4:$E$1003,2,FALSE))</f>
        <v/>
      </c>
      <c r="AI135" s="87" t="str">
        <f>IF(OR(AG135="",AG135=0),"",VLOOKUP(AG135,Declaration!$A$4:$E$1003,3,FALSE))</f>
        <v/>
      </c>
      <c r="AJ135" s="87" t="str">
        <f>IF(AG135="","",Declaration!$G$2)</f>
        <v/>
      </c>
      <c r="AK135" s="87" t="str">
        <f t="shared" si="20"/>
        <v/>
      </c>
    </row>
    <row r="136" spans="1:37" x14ac:dyDescent="0.2">
      <c r="A136" s="87" t="str">
        <f>IF('(Yr 7-8-Girls) RESULTS'!$B140="","",'(Yr 7-8-Girls) RESULTS'!$B140)</f>
        <v/>
      </c>
      <c r="B136" s="87" t="str">
        <f>IF(OR(A136="",A136=0),"",VLOOKUP(A136,Declaration!$A$4:$E$1003,2,FALSE))</f>
        <v/>
      </c>
      <c r="C136" s="87" t="str">
        <f>IF(OR(A136="",A136=0),"",VLOOKUP(A136,Declaration!$A$4:$E$1003,3,FALSE))</f>
        <v/>
      </c>
      <c r="D136" s="87" t="str">
        <f>IF(A136="","",Declaration!$G$2)</f>
        <v/>
      </c>
      <c r="E136" s="90" t="str">
        <f t="shared" si="14"/>
        <v/>
      </c>
      <c r="F136" s="90" t="str">
        <f t="shared" si="15"/>
        <v/>
      </c>
      <c r="G136" s="90" t="str">
        <f>IF('(Yr 7-8-Girls) RESULTS'!$E140="","",'(Yr 7-8-Girls) RESULTS'!$E140)</f>
        <v/>
      </c>
      <c r="I136" s="87" t="str">
        <f>IF('(Yr 7-8-Boys) RESULTS'!$B140="","",'(Yr 7-8-Boys) RESULTS'!$B140)</f>
        <v/>
      </c>
      <c r="J136" s="87" t="str">
        <f>IF(OR(I136="",I136=0),"",VLOOKUP(I136,Declaration!$A$4:$E$1003,2,FALSE))</f>
        <v/>
      </c>
      <c r="K136" s="87" t="str">
        <f>IF(OR(I136="",I136=0),"",VLOOKUP(I136,Declaration!$A$4:$E$1003,3,FALSE))</f>
        <v/>
      </c>
      <c r="L136" s="87" t="str">
        <f>IF(I136="","",Declaration!$G$2)</f>
        <v/>
      </c>
      <c r="M136" s="87" t="str">
        <f t="shared" si="16"/>
        <v/>
      </c>
      <c r="O136" s="87" t="str">
        <f>IF('(Yr 9-10-Girls) RESULTS'!$B140="","",'(Yr 9-10-Girls) RESULTS'!$B140)</f>
        <v/>
      </c>
      <c r="P136" s="87" t="str">
        <f>IF(OR(O136="",O136=0),"",VLOOKUP(O136,Declaration!$A$4:$E$1003,2,FALSE))</f>
        <v/>
      </c>
      <c r="Q136" s="87" t="str">
        <f>IF(OR(O136="",O136=0),"",VLOOKUP(O136,Declaration!$A$4:$E$1003,3,FALSE))</f>
        <v/>
      </c>
      <c r="R136" s="87" t="str">
        <f>IF(O136="","",Declaration!$G$2)</f>
        <v/>
      </c>
      <c r="S136" s="87" t="str">
        <f t="shared" si="17"/>
        <v/>
      </c>
      <c r="U136" s="87" t="str">
        <f>IF('(Yr 9-10-Boys) RESULTS'!$B140="","",'(Yr 9-10-Boys) RESULTS'!$B140)</f>
        <v/>
      </c>
      <c r="V136" s="87" t="str">
        <f>IF(OR(U136="",U136=0),"",VLOOKUP(U136,Declaration!$A$4:$E$1003,2,FALSE))</f>
        <v/>
      </c>
      <c r="W136" s="87" t="str">
        <f>IF(OR(U136="",U136=0),"",VLOOKUP(U136,Declaration!$A$4:$E$1003,3,FALSE))</f>
        <v/>
      </c>
      <c r="X136" s="87" t="str">
        <f>IF(U136="","",Declaration!$G$2)</f>
        <v/>
      </c>
      <c r="Y136" s="87" t="str">
        <f t="shared" si="18"/>
        <v/>
      </c>
      <c r="AA136" s="87" t="str">
        <f>IF('(Yr 11-14 Girls) RESULTS'!$B140="","",'(Yr 11-14 Girls) RESULTS'!$B140)</f>
        <v/>
      </c>
      <c r="AB136" s="87" t="str">
        <f>IF(OR(AA136="",AA136=0),"",VLOOKUP(AA136,Declaration!$A$4:$E$1003,2,FALSE))</f>
        <v/>
      </c>
      <c r="AC136" s="87" t="str">
        <f>IF(OR(AA136="",AA136=0),"",VLOOKUP(AA136,Declaration!$A$4:$E$1003,3,FALSE))</f>
        <v/>
      </c>
      <c r="AD136" s="87" t="str">
        <f>IF(AA136="","",Declaration!$G$2)</f>
        <v/>
      </c>
      <c r="AE136" s="87" t="str">
        <f t="shared" si="19"/>
        <v/>
      </c>
      <c r="AG136" s="87" t="str">
        <f>IF('(Yr 11-14 Boys) RESULTS'!$B140="","",'(Yr 11-14 Boys) RESULTS'!$B140)</f>
        <v/>
      </c>
      <c r="AH136" s="87" t="str">
        <f>IF(OR(AG136="",AG136=0),"",VLOOKUP(AG136,Declaration!$A$4:$E$1003,2,FALSE))</f>
        <v/>
      </c>
      <c r="AI136" s="87" t="str">
        <f>IF(OR(AG136="",AG136=0),"",VLOOKUP(AG136,Declaration!$A$4:$E$1003,3,FALSE))</f>
        <v/>
      </c>
      <c r="AJ136" s="87" t="str">
        <f>IF(AG136="","",Declaration!$G$2)</f>
        <v/>
      </c>
      <c r="AK136" s="87" t="str">
        <f t="shared" si="20"/>
        <v/>
      </c>
    </row>
    <row r="137" spans="1:37" x14ac:dyDescent="0.2">
      <c r="A137" s="87" t="str">
        <f>IF('(Yr 7-8-Girls) RESULTS'!$B141="","",'(Yr 7-8-Girls) RESULTS'!$B141)</f>
        <v/>
      </c>
      <c r="B137" s="87" t="str">
        <f>IF(OR(A137="",A137=0),"",VLOOKUP(A137,Declaration!$A$4:$E$1003,2,FALSE))</f>
        <v/>
      </c>
      <c r="C137" s="87" t="str">
        <f>IF(OR(A137="",A137=0),"",VLOOKUP(A137,Declaration!$A$4:$E$1003,3,FALSE))</f>
        <v/>
      </c>
      <c r="D137" s="87" t="str">
        <f>IF(A137="","",Declaration!$G$2)</f>
        <v/>
      </c>
      <c r="E137" s="90" t="str">
        <f t="shared" si="14"/>
        <v/>
      </c>
      <c r="F137" s="90" t="str">
        <f t="shared" si="15"/>
        <v/>
      </c>
      <c r="G137" s="90" t="str">
        <f>IF('(Yr 7-8-Girls) RESULTS'!$E141="","",'(Yr 7-8-Girls) RESULTS'!$E141)</f>
        <v/>
      </c>
      <c r="I137" s="87" t="str">
        <f>IF('(Yr 7-8-Boys) RESULTS'!$B141="","",'(Yr 7-8-Boys) RESULTS'!$B141)</f>
        <v/>
      </c>
      <c r="J137" s="87" t="str">
        <f>IF(OR(I137="",I137=0),"",VLOOKUP(I137,Declaration!$A$4:$E$1003,2,FALSE))</f>
        <v/>
      </c>
      <c r="K137" s="87" t="str">
        <f>IF(OR(I137="",I137=0),"",VLOOKUP(I137,Declaration!$A$4:$E$1003,3,FALSE))</f>
        <v/>
      </c>
      <c r="L137" s="87" t="str">
        <f>IF(I137="","",Declaration!$G$2)</f>
        <v/>
      </c>
      <c r="M137" s="87" t="str">
        <f t="shared" si="16"/>
        <v/>
      </c>
      <c r="O137" s="87" t="str">
        <f>IF('(Yr 9-10-Girls) RESULTS'!$B141="","",'(Yr 9-10-Girls) RESULTS'!$B141)</f>
        <v/>
      </c>
      <c r="P137" s="87" t="str">
        <f>IF(OR(O137="",O137=0),"",VLOOKUP(O137,Declaration!$A$4:$E$1003,2,FALSE))</f>
        <v/>
      </c>
      <c r="Q137" s="87" t="str">
        <f>IF(OR(O137="",O137=0),"",VLOOKUP(O137,Declaration!$A$4:$E$1003,3,FALSE))</f>
        <v/>
      </c>
      <c r="R137" s="87" t="str">
        <f>IF(O137="","",Declaration!$G$2)</f>
        <v/>
      </c>
      <c r="S137" s="87" t="str">
        <f t="shared" si="17"/>
        <v/>
      </c>
      <c r="U137" s="87" t="str">
        <f>IF('(Yr 9-10-Boys) RESULTS'!$B141="","",'(Yr 9-10-Boys) RESULTS'!$B141)</f>
        <v/>
      </c>
      <c r="V137" s="87" t="str">
        <f>IF(OR(U137="",U137=0),"",VLOOKUP(U137,Declaration!$A$4:$E$1003,2,FALSE))</f>
        <v/>
      </c>
      <c r="W137" s="87" t="str">
        <f>IF(OR(U137="",U137=0),"",VLOOKUP(U137,Declaration!$A$4:$E$1003,3,FALSE))</f>
        <v/>
      </c>
      <c r="X137" s="87" t="str">
        <f>IF(U137="","",Declaration!$G$2)</f>
        <v/>
      </c>
      <c r="Y137" s="87" t="str">
        <f t="shared" si="18"/>
        <v/>
      </c>
      <c r="AA137" s="87" t="str">
        <f>IF('(Yr 11-14 Girls) RESULTS'!$B141="","",'(Yr 11-14 Girls) RESULTS'!$B141)</f>
        <v/>
      </c>
      <c r="AB137" s="87" t="str">
        <f>IF(OR(AA137="",AA137=0),"",VLOOKUP(AA137,Declaration!$A$4:$E$1003,2,FALSE))</f>
        <v/>
      </c>
      <c r="AC137" s="87" t="str">
        <f>IF(OR(AA137="",AA137=0),"",VLOOKUP(AA137,Declaration!$A$4:$E$1003,3,FALSE))</f>
        <v/>
      </c>
      <c r="AD137" s="87" t="str">
        <f>IF(AA137="","",Declaration!$G$2)</f>
        <v/>
      </c>
      <c r="AE137" s="87" t="str">
        <f t="shared" si="19"/>
        <v/>
      </c>
      <c r="AG137" s="87" t="str">
        <f>IF('(Yr 11-14 Boys) RESULTS'!$B141="","",'(Yr 11-14 Boys) RESULTS'!$B141)</f>
        <v/>
      </c>
      <c r="AH137" s="87" t="str">
        <f>IF(OR(AG137="",AG137=0),"",VLOOKUP(AG137,Declaration!$A$4:$E$1003,2,FALSE))</f>
        <v/>
      </c>
      <c r="AI137" s="87" t="str">
        <f>IF(OR(AG137="",AG137=0),"",VLOOKUP(AG137,Declaration!$A$4:$E$1003,3,FALSE))</f>
        <v/>
      </c>
      <c r="AJ137" s="87" t="str">
        <f>IF(AG137="","",Declaration!$G$2)</f>
        <v/>
      </c>
      <c r="AK137" s="87" t="str">
        <f t="shared" si="20"/>
        <v/>
      </c>
    </row>
    <row r="138" spans="1:37" x14ac:dyDescent="0.2">
      <c r="A138" s="87" t="str">
        <f>IF('(Yr 7-8-Girls) RESULTS'!$B142="","",'(Yr 7-8-Girls) RESULTS'!$B142)</f>
        <v/>
      </c>
      <c r="B138" s="87" t="str">
        <f>IF(OR(A138="",A138=0),"",VLOOKUP(A138,Declaration!$A$4:$E$1003,2,FALSE))</f>
        <v/>
      </c>
      <c r="C138" s="87" t="str">
        <f>IF(OR(A138="",A138=0),"",VLOOKUP(A138,Declaration!$A$4:$E$1003,3,FALSE))</f>
        <v/>
      </c>
      <c r="D138" s="87" t="str">
        <f>IF(A138="","",Declaration!$G$2)</f>
        <v/>
      </c>
      <c r="E138" s="90" t="str">
        <f t="shared" si="14"/>
        <v/>
      </c>
      <c r="F138" s="90" t="str">
        <f t="shared" si="15"/>
        <v/>
      </c>
      <c r="G138" s="90" t="str">
        <f>IF('(Yr 7-8-Girls) RESULTS'!$E142="","",'(Yr 7-8-Girls) RESULTS'!$E142)</f>
        <v/>
      </c>
      <c r="I138" s="87" t="str">
        <f>IF('(Yr 7-8-Boys) RESULTS'!$B142="","",'(Yr 7-8-Boys) RESULTS'!$B142)</f>
        <v/>
      </c>
      <c r="J138" s="87" t="str">
        <f>IF(OR(I138="",I138=0),"",VLOOKUP(I138,Declaration!$A$4:$E$1003,2,FALSE))</f>
        <v/>
      </c>
      <c r="K138" s="87" t="str">
        <f>IF(OR(I138="",I138=0),"",VLOOKUP(I138,Declaration!$A$4:$E$1003,3,FALSE))</f>
        <v/>
      </c>
      <c r="L138" s="87" t="str">
        <f>IF(I138="","",Declaration!$G$2)</f>
        <v/>
      </c>
      <c r="M138" s="87" t="str">
        <f t="shared" si="16"/>
        <v/>
      </c>
      <c r="O138" s="87" t="str">
        <f>IF('(Yr 9-10-Girls) RESULTS'!$B142="","",'(Yr 9-10-Girls) RESULTS'!$B142)</f>
        <v/>
      </c>
      <c r="P138" s="87" t="str">
        <f>IF(OR(O138="",O138=0),"",VLOOKUP(O138,Declaration!$A$4:$E$1003,2,FALSE))</f>
        <v/>
      </c>
      <c r="Q138" s="87" t="str">
        <f>IF(OR(O138="",O138=0),"",VLOOKUP(O138,Declaration!$A$4:$E$1003,3,FALSE))</f>
        <v/>
      </c>
      <c r="R138" s="87" t="str">
        <f>IF(O138="","",Declaration!$G$2)</f>
        <v/>
      </c>
      <c r="S138" s="87" t="str">
        <f t="shared" si="17"/>
        <v/>
      </c>
      <c r="U138" s="87" t="str">
        <f>IF('(Yr 9-10-Boys) RESULTS'!$B142="","",'(Yr 9-10-Boys) RESULTS'!$B142)</f>
        <v/>
      </c>
      <c r="V138" s="87" t="str">
        <f>IF(OR(U138="",U138=0),"",VLOOKUP(U138,Declaration!$A$4:$E$1003,2,FALSE))</f>
        <v/>
      </c>
      <c r="W138" s="87" t="str">
        <f>IF(OR(U138="",U138=0),"",VLOOKUP(U138,Declaration!$A$4:$E$1003,3,FALSE))</f>
        <v/>
      </c>
      <c r="X138" s="87" t="str">
        <f>IF(U138="","",Declaration!$G$2)</f>
        <v/>
      </c>
      <c r="Y138" s="87" t="str">
        <f t="shared" si="18"/>
        <v/>
      </c>
      <c r="AA138" s="87" t="str">
        <f>IF('(Yr 11-14 Girls) RESULTS'!$B142="","",'(Yr 11-14 Girls) RESULTS'!$B142)</f>
        <v/>
      </c>
      <c r="AB138" s="87" t="str">
        <f>IF(OR(AA138="",AA138=0),"",VLOOKUP(AA138,Declaration!$A$4:$E$1003,2,FALSE))</f>
        <v/>
      </c>
      <c r="AC138" s="87" t="str">
        <f>IF(OR(AA138="",AA138=0),"",VLOOKUP(AA138,Declaration!$A$4:$E$1003,3,FALSE))</f>
        <v/>
      </c>
      <c r="AD138" s="87" t="str">
        <f>IF(AA138="","",Declaration!$G$2)</f>
        <v/>
      </c>
      <c r="AE138" s="87" t="str">
        <f t="shared" si="19"/>
        <v/>
      </c>
      <c r="AG138" s="87" t="str">
        <f>IF('(Yr 11-14 Boys) RESULTS'!$B142="","",'(Yr 11-14 Boys) RESULTS'!$B142)</f>
        <v/>
      </c>
      <c r="AH138" s="87" t="str">
        <f>IF(OR(AG138="",AG138=0),"",VLOOKUP(AG138,Declaration!$A$4:$E$1003,2,FALSE))</f>
        <v/>
      </c>
      <c r="AI138" s="87" t="str">
        <f>IF(OR(AG138="",AG138=0),"",VLOOKUP(AG138,Declaration!$A$4:$E$1003,3,FALSE))</f>
        <v/>
      </c>
      <c r="AJ138" s="87" t="str">
        <f>IF(AG138="","",Declaration!$G$2)</f>
        <v/>
      </c>
      <c r="AK138" s="87" t="str">
        <f t="shared" si="20"/>
        <v/>
      </c>
    </row>
    <row r="139" spans="1:37" x14ac:dyDescent="0.2">
      <c r="A139" s="87" t="str">
        <f>IF('(Yr 7-8-Girls) RESULTS'!$B143="","",'(Yr 7-8-Girls) RESULTS'!$B143)</f>
        <v/>
      </c>
      <c r="B139" s="87" t="str">
        <f>IF(OR(A139="",A139=0),"",VLOOKUP(A139,Declaration!$A$4:$E$1003,2,FALSE))</f>
        <v/>
      </c>
      <c r="C139" s="87" t="str">
        <f>IF(OR(A139="",A139=0),"",VLOOKUP(A139,Declaration!$A$4:$E$1003,3,FALSE))</f>
        <v/>
      </c>
      <c r="D139" s="87" t="str">
        <f>IF(A139="","",Declaration!$G$2)</f>
        <v/>
      </c>
      <c r="E139" s="90" t="str">
        <f t="shared" si="14"/>
        <v/>
      </c>
      <c r="F139" s="90" t="str">
        <f t="shared" si="15"/>
        <v/>
      </c>
      <c r="G139" s="90" t="str">
        <f>IF('(Yr 7-8-Girls) RESULTS'!$E143="","",'(Yr 7-8-Girls) RESULTS'!$E143)</f>
        <v/>
      </c>
      <c r="I139" s="87" t="str">
        <f>IF('(Yr 7-8-Boys) RESULTS'!$B143="","",'(Yr 7-8-Boys) RESULTS'!$B143)</f>
        <v/>
      </c>
      <c r="J139" s="87" t="str">
        <f>IF(OR(I139="",I139=0),"",VLOOKUP(I139,Declaration!$A$4:$E$1003,2,FALSE))</f>
        <v/>
      </c>
      <c r="K139" s="87" t="str">
        <f>IF(OR(I139="",I139=0),"",VLOOKUP(I139,Declaration!$A$4:$E$1003,3,FALSE))</f>
        <v/>
      </c>
      <c r="L139" s="87" t="str">
        <f>IF(I139="","",Declaration!$G$2)</f>
        <v/>
      </c>
      <c r="M139" s="87" t="str">
        <f t="shared" si="16"/>
        <v/>
      </c>
      <c r="O139" s="87" t="str">
        <f>IF('(Yr 9-10-Girls) RESULTS'!$B143="","",'(Yr 9-10-Girls) RESULTS'!$B143)</f>
        <v/>
      </c>
      <c r="P139" s="87" t="str">
        <f>IF(OR(O139="",O139=0),"",VLOOKUP(O139,Declaration!$A$4:$E$1003,2,FALSE))</f>
        <v/>
      </c>
      <c r="Q139" s="87" t="str">
        <f>IF(OR(O139="",O139=0),"",VLOOKUP(O139,Declaration!$A$4:$E$1003,3,FALSE))</f>
        <v/>
      </c>
      <c r="R139" s="87" t="str">
        <f>IF(O139="","",Declaration!$G$2)</f>
        <v/>
      </c>
      <c r="S139" s="87" t="str">
        <f t="shared" si="17"/>
        <v/>
      </c>
      <c r="U139" s="87" t="str">
        <f>IF('(Yr 9-10-Boys) RESULTS'!$B143="","",'(Yr 9-10-Boys) RESULTS'!$B143)</f>
        <v/>
      </c>
      <c r="V139" s="87" t="str">
        <f>IF(OR(U139="",U139=0),"",VLOOKUP(U139,Declaration!$A$4:$E$1003,2,FALSE))</f>
        <v/>
      </c>
      <c r="W139" s="87" t="str">
        <f>IF(OR(U139="",U139=0),"",VLOOKUP(U139,Declaration!$A$4:$E$1003,3,FALSE))</f>
        <v/>
      </c>
      <c r="X139" s="87" t="str">
        <f>IF(U139="","",Declaration!$G$2)</f>
        <v/>
      </c>
      <c r="Y139" s="87" t="str">
        <f t="shared" si="18"/>
        <v/>
      </c>
      <c r="AA139" s="87" t="str">
        <f>IF('(Yr 11-14 Girls) RESULTS'!$B143="","",'(Yr 11-14 Girls) RESULTS'!$B143)</f>
        <v/>
      </c>
      <c r="AB139" s="87" t="str">
        <f>IF(OR(AA139="",AA139=0),"",VLOOKUP(AA139,Declaration!$A$4:$E$1003,2,FALSE))</f>
        <v/>
      </c>
      <c r="AC139" s="87" t="str">
        <f>IF(OR(AA139="",AA139=0),"",VLOOKUP(AA139,Declaration!$A$4:$E$1003,3,FALSE))</f>
        <v/>
      </c>
      <c r="AD139" s="87" t="str">
        <f>IF(AA139="","",Declaration!$G$2)</f>
        <v/>
      </c>
      <c r="AE139" s="87" t="str">
        <f t="shared" si="19"/>
        <v/>
      </c>
      <c r="AG139" s="87" t="str">
        <f>IF('(Yr 11-14 Boys) RESULTS'!$B143="","",'(Yr 11-14 Boys) RESULTS'!$B143)</f>
        <v/>
      </c>
      <c r="AH139" s="87" t="str">
        <f>IF(OR(AG139="",AG139=0),"",VLOOKUP(AG139,Declaration!$A$4:$E$1003,2,FALSE))</f>
        <v/>
      </c>
      <c r="AI139" s="87" t="str">
        <f>IF(OR(AG139="",AG139=0),"",VLOOKUP(AG139,Declaration!$A$4:$E$1003,3,FALSE))</f>
        <v/>
      </c>
      <c r="AJ139" s="87" t="str">
        <f>IF(AG139="","",Declaration!$G$2)</f>
        <v/>
      </c>
      <c r="AK139" s="87" t="str">
        <f t="shared" si="20"/>
        <v/>
      </c>
    </row>
    <row r="140" spans="1:37" x14ac:dyDescent="0.2">
      <c r="A140" s="87" t="str">
        <f>IF('(Yr 7-8-Girls) RESULTS'!$B144="","",'(Yr 7-8-Girls) RESULTS'!$B144)</f>
        <v/>
      </c>
      <c r="B140" s="87" t="str">
        <f>IF(OR(A140="",A140=0),"",VLOOKUP(A140,Declaration!$A$4:$E$1003,2,FALSE))</f>
        <v/>
      </c>
      <c r="C140" s="87" t="str">
        <f>IF(OR(A140="",A140=0),"",VLOOKUP(A140,Declaration!$A$4:$E$1003,3,FALSE))</f>
        <v/>
      </c>
      <c r="D140" s="87" t="str">
        <f>IF(A140="","",Declaration!$G$2)</f>
        <v/>
      </c>
      <c r="E140" s="90" t="str">
        <f t="shared" ref="E140:E203" si="21">IF(A140="","","Y7-Y8G")</f>
        <v/>
      </c>
      <c r="F140" s="90" t="str">
        <f t="shared" ref="F140:F203" si="22">IF(A140="","","U13G")</f>
        <v/>
      </c>
      <c r="G140" s="90" t="str">
        <f>IF('(Yr 7-8-Girls) RESULTS'!$E144="","",'(Yr 7-8-Girls) RESULTS'!$E144)</f>
        <v/>
      </c>
      <c r="I140" s="87" t="str">
        <f>IF('(Yr 7-8-Boys) RESULTS'!$B144="","",'(Yr 7-8-Boys) RESULTS'!$B144)</f>
        <v/>
      </c>
      <c r="J140" s="87" t="str">
        <f>IF(OR(I140="",I140=0),"",VLOOKUP(I140,Declaration!$A$4:$E$1003,2,FALSE))</f>
        <v/>
      </c>
      <c r="K140" s="87" t="str">
        <f>IF(OR(I140="",I140=0),"",VLOOKUP(I140,Declaration!$A$4:$E$1003,3,FALSE))</f>
        <v/>
      </c>
      <c r="L140" s="87" t="str">
        <f>IF(I140="","",Declaration!$G$2)</f>
        <v/>
      </c>
      <c r="M140" s="87" t="str">
        <f t="shared" si="16"/>
        <v/>
      </c>
      <c r="O140" s="87" t="str">
        <f>IF('(Yr 9-10-Girls) RESULTS'!$B144="","",'(Yr 9-10-Girls) RESULTS'!$B144)</f>
        <v/>
      </c>
      <c r="P140" s="87" t="str">
        <f>IF(OR(O140="",O140=0),"",VLOOKUP(O140,Declaration!$A$4:$E$1003,2,FALSE))</f>
        <v/>
      </c>
      <c r="Q140" s="87" t="str">
        <f>IF(OR(O140="",O140=0),"",VLOOKUP(O140,Declaration!$A$4:$E$1003,3,FALSE))</f>
        <v/>
      </c>
      <c r="R140" s="87" t="str">
        <f>IF(O140="","",Declaration!$G$2)</f>
        <v/>
      </c>
      <c r="S140" s="87" t="str">
        <f t="shared" si="17"/>
        <v/>
      </c>
      <c r="U140" s="87" t="str">
        <f>IF('(Yr 9-10-Boys) RESULTS'!$B144="","",'(Yr 9-10-Boys) RESULTS'!$B144)</f>
        <v/>
      </c>
      <c r="V140" s="87" t="str">
        <f>IF(OR(U140="",U140=0),"",VLOOKUP(U140,Declaration!$A$4:$E$1003,2,FALSE))</f>
        <v/>
      </c>
      <c r="W140" s="87" t="str">
        <f>IF(OR(U140="",U140=0),"",VLOOKUP(U140,Declaration!$A$4:$E$1003,3,FALSE))</f>
        <v/>
      </c>
      <c r="X140" s="87" t="str">
        <f>IF(U140="","",Declaration!$G$2)</f>
        <v/>
      </c>
      <c r="Y140" s="87" t="str">
        <f t="shared" si="18"/>
        <v/>
      </c>
      <c r="AA140" s="87" t="str">
        <f>IF('(Yr 11-14 Girls) RESULTS'!$B144="","",'(Yr 11-14 Girls) RESULTS'!$B144)</f>
        <v/>
      </c>
      <c r="AB140" s="87" t="str">
        <f>IF(OR(AA140="",AA140=0),"",VLOOKUP(AA140,Declaration!$A$4:$E$1003,2,FALSE))</f>
        <v/>
      </c>
      <c r="AC140" s="87" t="str">
        <f>IF(OR(AA140="",AA140=0),"",VLOOKUP(AA140,Declaration!$A$4:$E$1003,3,FALSE))</f>
        <v/>
      </c>
      <c r="AD140" s="87" t="str">
        <f>IF(AA140="","",Declaration!$G$2)</f>
        <v/>
      </c>
      <c r="AE140" s="87" t="str">
        <f t="shared" si="19"/>
        <v/>
      </c>
      <c r="AG140" s="87" t="str">
        <f>IF('(Yr 11-14 Boys) RESULTS'!$B144="","",'(Yr 11-14 Boys) RESULTS'!$B144)</f>
        <v/>
      </c>
      <c r="AH140" s="87" t="str">
        <f>IF(OR(AG140="",AG140=0),"",VLOOKUP(AG140,Declaration!$A$4:$E$1003,2,FALSE))</f>
        <v/>
      </c>
      <c r="AI140" s="87" t="str">
        <f>IF(OR(AG140="",AG140=0),"",VLOOKUP(AG140,Declaration!$A$4:$E$1003,3,FALSE))</f>
        <v/>
      </c>
      <c r="AJ140" s="87" t="str">
        <f>IF(AG140="","",Declaration!$G$2)</f>
        <v/>
      </c>
      <c r="AK140" s="87" t="str">
        <f t="shared" si="20"/>
        <v/>
      </c>
    </row>
    <row r="141" spans="1:37" x14ac:dyDescent="0.2">
      <c r="A141" s="87" t="str">
        <f>IF('(Yr 7-8-Girls) RESULTS'!$B145="","",'(Yr 7-8-Girls) RESULTS'!$B145)</f>
        <v/>
      </c>
      <c r="B141" s="87" t="str">
        <f>IF(OR(A141="",A141=0),"",VLOOKUP(A141,Declaration!$A$4:$E$1003,2,FALSE))</f>
        <v/>
      </c>
      <c r="C141" s="87" t="str">
        <f>IF(OR(A141="",A141=0),"",VLOOKUP(A141,Declaration!$A$4:$E$1003,3,FALSE))</f>
        <v/>
      </c>
      <c r="D141" s="87" t="str">
        <f>IF(A141="","",Declaration!$G$2)</f>
        <v/>
      </c>
      <c r="E141" s="90" t="str">
        <f t="shared" si="21"/>
        <v/>
      </c>
      <c r="F141" s="90" t="str">
        <f t="shared" si="22"/>
        <v/>
      </c>
      <c r="G141" s="90" t="str">
        <f>IF('(Yr 7-8-Girls) RESULTS'!$E145="","",'(Yr 7-8-Girls) RESULTS'!$E145)</f>
        <v/>
      </c>
      <c r="I141" s="87" t="str">
        <f>IF('(Yr 7-8-Boys) RESULTS'!$B145="","",'(Yr 7-8-Boys) RESULTS'!$B145)</f>
        <v/>
      </c>
      <c r="J141" s="87" t="str">
        <f>IF(OR(I141="",I141=0),"",VLOOKUP(I141,Declaration!$A$4:$E$1003,2,FALSE))</f>
        <v/>
      </c>
      <c r="K141" s="87" t="str">
        <f>IF(OR(I141="",I141=0),"",VLOOKUP(I141,Declaration!$A$4:$E$1003,3,FALSE))</f>
        <v/>
      </c>
      <c r="L141" s="87" t="str">
        <f>IF(I141="","",Declaration!$G$2)</f>
        <v/>
      </c>
      <c r="M141" s="87" t="str">
        <f t="shared" si="16"/>
        <v/>
      </c>
      <c r="O141" s="87" t="str">
        <f>IF('(Yr 9-10-Girls) RESULTS'!$B145="","",'(Yr 9-10-Girls) RESULTS'!$B145)</f>
        <v/>
      </c>
      <c r="P141" s="87" t="str">
        <f>IF(OR(O141="",O141=0),"",VLOOKUP(O141,Declaration!$A$4:$E$1003,2,FALSE))</f>
        <v/>
      </c>
      <c r="Q141" s="87" t="str">
        <f>IF(OR(O141="",O141=0),"",VLOOKUP(O141,Declaration!$A$4:$E$1003,3,FALSE))</f>
        <v/>
      </c>
      <c r="R141" s="87" t="str">
        <f>IF(O141="","",Declaration!$G$2)</f>
        <v/>
      </c>
      <c r="S141" s="87" t="str">
        <f t="shared" si="17"/>
        <v/>
      </c>
      <c r="U141" s="87" t="str">
        <f>IF('(Yr 9-10-Boys) RESULTS'!$B145="","",'(Yr 9-10-Boys) RESULTS'!$B145)</f>
        <v/>
      </c>
      <c r="V141" s="87" t="str">
        <f>IF(OR(U141="",U141=0),"",VLOOKUP(U141,Declaration!$A$4:$E$1003,2,FALSE))</f>
        <v/>
      </c>
      <c r="W141" s="87" t="str">
        <f>IF(OR(U141="",U141=0),"",VLOOKUP(U141,Declaration!$A$4:$E$1003,3,FALSE))</f>
        <v/>
      </c>
      <c r="X141" s="87" t="str">
        <f>IF(U141="","",Declaration!$G$2)</f>
        <v/>
      </c>
      <c r="Y141" s="87" t="str">
        <f t="shared" si="18"/>
        <v/>
      </c>
      <c r="AA141" s="87" t="str">
        <f>IF('(Yr 11-14 Girls) RESULTS'!$B145="","",'(Yr 11-14 Girls) RESULTS'!$B145)</f>
        <v/>
      </c>
      <c r="AB141" s="87" t="str">
        <f>IF(OR(AA141="",AA141=0),"",VLOOKUP(AA141,Declaration!$A$4:$E$1003,2,FALSE))</f>
        <v/>
      </c>
      <c r="AC141" s="87" t="str">
        <f>IF(OR(AA141="",AA141=0),"",VLOOKUP(AA141,Declaration!$A$4:$E$1003,3,FALSE))</f>
        <v/>
      </c>
      <c r="AD141" s="87" t="str">
        <f>IF(AA141="","",Declaration!$G$2)</f>
        <v/>
      </c>
      <c r="AE141" s="87" t="str">
        <f t="shared" si="19"/>
        <v/>
      </c>
      <c r="AG141" s="87" t="str">
        <f>IF('(Yr 11-14 Boys) RESULTS'!$B145="","",'(Yr 11-14 Boys) RESULTS'!$B145)</f>
        <v/>
      </c>
      <c r="AH141" s="87" t="str">
        <f>IF(OR(AG141="",AG141=0),"",VLOOKUP(AG141,Declaration!$A$4:$E$1003,2,FALSE))</f>
        <v/>
      </c>
      <c r="AI141" s="87" t="str">
        <f>IF(OR(AG141="",AG141=0),"",VLOOKUP(AG141,Declaration!$A$4:$E$1003,3,FALSE))</f>
        <v/>
      </c>
      <c r="AJ141" s="87" t="str">
        <f>IF(AG141="","",Declaration!$G$2)</f>
        <v/>
      </c>
      <c r="AK141" s="87" t="str">
        <f t="shared" si="20"/>
        <v/>
      </c>
    </row>
    <row r="142" spans="1:37" x14ac:dyDescent="0.2">
      <c r="A142" s="87" t="str">
        <f>IF('(Yr 7-8-Girls) RESULTS'!$B146="","",'(Yr 7-8-Girls) RESULTS'!$B146)</f>
        <v/>
      </c>
      <c r="B142" s="87" t="str">
        <f>IF(OR(A142="",A142=0),"",VLOOKUP(A142,Declaration!$A$4:$E$1003,2,FALSE))</f>
        <v/>
      </c>
      <c r="C142" s="87" t="str">
        <f>IF(OR(A142="",A142=0),"",VLOOKUP(A142,Declaration!$A$4:$E$1003,3,FALSE))</f>
        <v/>
      </c>
      <c r="D142" s="87" t="str">
        <f>IF(A142="","",Declaration!$G$2)</f>
        <v/>
      </c>
      <c r="E142" s="90" t="str">
        <f t="shared" si="21"/>
        <v/>
      </c>
      <c r="F142" s="90" t="str">
        <f t="shared" si="22"/>
        <v/>
      </c>
      <c r="G142" s="90" t="str">
        <f>IF('(Yr 7-8-Girls) RESULTS'!$E146="","",'(Yr 7-8-Girls) RESULTS'!$E146)</f>
        <v/>
      </c>
      <c r="I142" s="87" t="str">
        <f>IF('(Yr 7-8-Boys) RESULTS'!$B146="","",'(Yr 7-8-Boys) RESULTS'!$B146)</f>
        <v/>
      </c>
      <c r="J142" s="87" t="str">
        <f>IF(OR(I142="",I142=0),"",VLOOKUP(I142,Declaration!$A$4:$E$1003,2,FALSE))</f>
        <v/>
      </c>
      <c r="K142" s="87" t="str">
        <f>IF(OR(I142="",I142=0),"",VLOOKUP(I142,Declaration!$A$4:$E$1003,3,FALSE))</f>
        <v/>
      </c>
      <c r="L142" s="87" t="str">
        <f>IF(I142="","",Declaration!$G$2)</f>
        <v/>
      </c>
      <c r="M142" s="87" t="str">
        <f t="shared" si="16"/>
        <v/>
      </c>
      <c r="O142" s="87" t="str">
        <f>IF('(Yr 9-10-Girls) RESULTS'!$B146="","",'(Yr 9-10-Girls) RESULTS'!$B146)</f>
        <v/>
      </c>
      <c r="P142" s="87" t="str">
        <f>IF(OR(O142="",O142=0),"",VLOOKUP(O142,Declaration!$A$4:$E$1003,2,FALSE))</f>
        <v/>
      </c>
      <c r="Q142" s="87" t="str">
        <f>IF(OR(O142="",O142=0),"",VLOOKUP(O142,Declaration!$A$4:$E$1003,3,FALSE))</f>
        <v/>
      </c>
      <c r="R142" s="87" t="str">
        <f>IF(O142="","",Declaration!$G$2)</f>
        <v/>
      </c>
      <c r="S142" s="87" t="str">
        <f t="shared" si="17"/>
        <v/>
      </c>
      <c r="U142" s="87" t="str">
        <f>IF('(Yr 9-10-Boys) RESULTS'!$B146="","",'(Yr 9-10-Boys) RESULTS'!$B146)</f>
        <v/>
      </c>
      <c r="V142" s="87" t="str">
        <f>IF(OR(U142="",U142=0),"",VLOOKUP(U142,Declaration!$A$4:$E$1003,2,FALSE))</f>
        <v/>
      </c>
      <c r="W142" s="87" t="str">
        <f>IF(OR(U142="",U142=0),"",VLOOKUP(U142,Declaration!$A$4:$E$1003,3,FALSE))</f>
        <v/>
      </c>
      <c r="X142" s="87" t="str">
        <f>IF(U142="","",Declaration!$G$2)</f>
        <v/>
      </c>
      <c r="Y142" s="87" t="str">
        <f t="shared" si="18"/>
        <v/>
      </c>
      <c r="AA142" s="87" t="str">
        <f>IF('(Yr 11-14 Girls) RESULTS'!$B146="","",'(Yr 11-14 Girls) RESULTS'!$B146)</f>
        <v/>
      </c>
      <c r="AB142" s="87" t="str">
        <f>IF(OR(AA142="",AA142=0),"",VLOOKUP(AA142,Declaration!$A$4:$E$1003,2,FALSE))</f>
        <v/>
      </c>
      <c r="AC142" s="87" t="str">
        <f>IF(OR(AA142="",AA142=0),"",VLOOKUP(AA142,Declaration!$A$4:$E$1003,3,FALSE))</f>
        <v/>
      </c>
      <c r="AD142" s="87" t="str">
        <f>IF(AA142="","",Declaration!$G$2)</f>
        <v/>
      </c>
      <c r="AE142" s="87" t="str">
        <f t="shared" si="19"/>
        <v/>
      </c>
      <c r="AG142" s="87" t="str">
        <f>IF('(Yr 11-14 Boys) RESULTS'!$B146="","",'(Yr 11-14 Boys) RESULTS'!$B146)</f>
        <v/>
      </c>
      <c r="AH142" s="87" t="str">
        <f>IF(OR(AG142="",AG142=0),"",VLOOKUP(AG142,Declaration!$A$4:$E$1003,2,FALSE))</f>
        <v/>
      </c>
      <c r="AI142" s="87" t="str">
        <f>IF(OR(AG142="",AG142=0),"",VLOOKUP(AG142,Declaration!$A$4:$E$1003,3,FALSE))</f>
        <v/>
      </c>
      <c r="AJ142" s="87" t="str">
        <f>IF(AG142="","",Declaration!$G$2)</f>
        <v/>
      </c>
      <c r="AK142" s="87" t="str">
        <f t="shared" si="20"/>
        <v/>
      </c>
    </row>
    <row r="143" spans="1:37" x14ac:dyDescent="0.2">
      <c r="A143" s="87" t="str">
        <f>IF('(Yr 7-8-Girls) RESULTS'!$B147="","",'(Yr 7-8-Girls) RESULTS'!$B147)</f>
        <v/>
      </c>
      <c r="B143" s="87" t="str">
        <f>IF(OR(A143="",A143=0),"",VLOOKUP(A143,Declaration!$A$4:$E$1003,2,FALSE))</f>
        <v/>
      </c>
      <c r="C143" s="87" t="str">
        <f>IF(OR(A143="",A143=0),"",VLOOKUP(A143,Declaration!$A$4:$E$1003,3,FALSE))</f>
        <v/>
      </c>
      <c r="D143" s="87" t="str">
        <f>IF(A143="","",Declaration!$G$2)</f>
        <v/>
      </c>
      <c r="E143" s="90" t="str">
        <f t="shared" si="21"/>
        <v/>
      </c>
      <c r="F143" s="90" t="str">
        <f t="shared" si="22"/>
        <v/>
      </c>
      <c r="G143" s="90" t="str">
        <f>IF('(Yr 7-8-Girls) RESULTS'!$E147="","",'(Yr 7-8-Girls) RESULTS'!$E147)</f>
        <v/>
      </c>
      <c r="I143" s="87" t="str">
        <f>IF('(Yr 7-8-Boys) RESULTS'!$B147="","",'(Yr 7-8-Boys) RESULTS'!$B147)</f>
        <v/>
      </c>
      <c r="J143" s="87" t="str">
        <f>IF(OR(I143="",I143=0),"",VLOOKUP(I143,Declaration!$A$4:$E$1003,2,FALSE))</f>
        <v/>
      </c>
      <c r="K143" s="87" t="str">
        <f>IF(OR(I143="",I143=0),"",VLOOKUP(I143,Declaration!$A$4:$E$1003,3,FALSE))</f>
        <v/>
      </c>
      <c r="L143" s="87" t="str">
        <f>IF(I143="","",Declaration!$G$2)</f>
        <v/>
      </c>
      <c r="M143" s="87" t="str">
        <f t="shared" si="16"/>
        <v/>
      </c>
      <c r="O143" s="87" t="str">
        <f>IF('(Yr 9-10-Girls) RESULTS'!$B147="","",'(Yr 9-10-Girls) RESULTS'!$B147)</f>
        <v/>
      </c>
      <c r="P143" s="87" t="str">
        <f>IF(OR(O143="",O143=0),"",VLOOKUP(O143,Declaration!$A$4:$E$1003,2,FALSE))</f>
        <v/>
      </c>
      <c r="Q143" s="87" t="str">
        <f>IF(OR(O143="",O143=0),"",VLOOKUP(O143,Declaration!$A$4:$E$1003,3,FALSE))</f>
        <v/>
      </c>
      <c r="R143" s="87" t="str">
        <f>IF(O143="","",Declaration!$G$2)</f>
        <v/>
      </c>
      <c r="S143" s="87" t="str">
        <f t="shared" si="17"/>
        <v/>
      </c>
      <c r="U143" s="87" t="str">
        <f>IF('(Yr 9-10-Boys) RESULTS'!$B147="","",'(Yr 9-10-Boys) RESULTS'!$B147)</f>
        <v/>
      </c>
      <c r="V143" s="87" t="str">
        <f>IF(OR(U143="",U143=0),"",VLOOKUP(U143,Declaration!$A$4:$E$1003,2,FALSE))</f>
        <v/>
      </c>
      <c r="W143" s="87" t="str">
        <f>IF(OR(U143="",U143=0),"",VLOOKUP(U143,Declaration!$A$4:$E$1003,3,FALSE))</f>
        <v/>
      </c>
      <c r="X143" s="87" t="str">
        <f>IF(U143="","",Declaration!$G$2)</f>
        <v/>
      </c>
      <c r="Y143" s="87" t="str">
        <f t="shared" si="18"/>
        <v/>
      </c>
      <c r="AA143" s="87" t="str">
        <f>IF('(Yr 11-14 Girls) RESULTS'!$B147="","",'(Yr 11-14 Girls) RESULTS'!$B147)</f>
        <v/>
      </c>
      <c r="AB143" s="87" t="str">
        <f>IF(OR(AA143="",AA143=0),"",VLOOKUP(AA143,Declaration!$A$4:$E$1003,2,FALSE))</f>
        <v/>
      </c>
      <c r="AC143" s="87" t="str">
        <f>IF(OR(AA143="",AA143=0),"",VLOOKUP(AA143,Declaration!$A$4:$E$1003,3,FALSE))</f>
        <v/>
      </c>
      <c r="AD143" s="87" t="str">
        <f>IF(AA143="","",Declaration!$G$2)</f>
        <v/>
      </c>
      <c r="AE143" s="87" t="str">
        <f t="shared" si="19"/>
        <v/>
      </c>
      <c r="AG143" s="87" t="str">
        <f>IF('(Yr 11-14 Boys) RESULTS'!$B147="","",'(Yr 11-14 Boys) RESULTS'!$B147)</f>
        <v/>
      </c>
      <c r="AH143" s="87" t="str">
        <f>IF(OR(AG143="",AG143=0),"",VLOOKUP(AG143,Declaration!$A$4:$E$1003,2,FALSE))</f>
        <v/>
      </c>
      <c r="AI143" s="87" t="str">
        <f>IF(OR(AG143="",AG143=0),"",VLOOKUP(AG143,Declaration!$A$4:$E$1003,3,FALSE))</f>
        <v/>
      </c>
      <c r="AJ143" s="87" t="str">
        <f>IF(AG143="","",Declaration!$G$2)</f>
        <v/>
      </c>
      <c r="AK143" s="87" t="str">
        <f t="shared" si="20"/>
        <v/>
      </c>
    </row>
    <row r="144" spans="1:37" x14ac:dyDescent="0.2">
      <c r="A144" s="87" t="str">
        <f>IF('(Yr 7-8-Girls) RESULTS'!$B148="","",'(Yr 7-8-Girls) RESULTS'!$B148)</f>
        <v/>
      </c>
      <c r="B144" s="87" t="str">
        <f>IF(OR(A144="",A144=0),"",VLOOKUP(A144,Declaration!$A$4:$E$1003,2,FALSE))</f>
        <v/>
      </c>
      <c r="C144" s="87" t="str">
        <f>IF(OR(A144="",A144=0),"",VLOOKUP(A144,Declaration!$A$4:$E$1003,3,FALSE))</f>
        <v/>
      </c>
      <c r="D144" s="87" t="str">
        <f>IF(A144="","",Declaration!$G$2)</f>
        <v/>
      </c>
      <c r="E144" s="90" t="str">
        <f t="shared" si="21"/>
        <v/>
      </c>
      <c r="F144" s="90" t="str">
        <f t="shared" si="22"/>
        <v/>
      </c>
      <c r="G144" s="90" t="str">
        <f>IF('(Yr 7-8-Girls) RESULTS'!$E148="","",'(Yr 7-8-Girls) RESULTS'!$E148)</f>
        <v/>
      </c>
      <c r="I144" s="87" t="str">
        <f>IF('(Yr 7-8-Boys) RESULTS'!$B148="","",'(Yr 7-8-Boys) RESULTS'!$B148)</f>
        <v/>
      </c>
      <c r="J144" s="87" t="str">
        <f>IF(OR(I144="",I144=0),"",VLOOKUP(I144,Declaration!$A$4:$E$1003,2,FALSE))</f>
        <v/>
      </c>
      <c r="K144" s="87" t="str">
        <f>IF(OR(I144="",I144=0),"",VLOOKUP(I144,Declaration!$A$4:$E$1003,3,FALSE))</f>
        <v/>
      </c>
      <c r="L144" s="87" t="str">
        <f>IF(I144="","",Declaration!$G$2)</f>
        <v/>
      </c>
      <c r="M144" s="87" t="str">
        <f t="shared" si="16"/>
        <v/>
      </c>
      <c r="O144" s="87" t="str">
        <f>IF('(Yr 9-10-Girls) RESULTS'!$B148="","",'(Yr 9-10-Girls) RESULTS'!$B148)</f>
        <v/>
      </c>
      <c r="P144" s="87" t="str">
        <f>IF(OR(O144="",O144=0),"",VLOOKUP(O144,Declaration!$A$4:$E$1003,2,FALSE))</f>
        <v/>
      </c>
      <c r="Q144" s="87" t="str">
        <f>IF(OR(O144="",O144=0),"",VLOOKUP(O144,Declaration!$A$4:$E$1003,3,FALSE))</f>
        <v/>
      </c>
      <c r="R144" s="87" t="str">
        <f>IF(O144="","",Declaration!$G$2)</f>
        <v/>
      </c>
      <c r="S144" s="87" t="str">
        <f t="shared" si="17"/>
        <v/>
      </c>
      <c r="U144" s="87" t="str">
        <f>IF('(Yr 9-10-Boys) RESULTS'!$B148="","",'(Yr 9-10-Boys) RESULTS'!$B148)</f>
        <v/>
      </c>
      <c r="V144" s="87" t="str">
        <f>IF(OR(U144="",U144=0),"",VLOOKUP(U144,Declaration!$A$4:$E$1003,2,FALSE))</f>
        <v/>
      </c>
      <c r="W144" s="87" t="str">
        <f>IF(OR(U144="",U144=0),"",VLOOKUP(U144,Declaration!$A$4:$E$1003,3,FALSE))</f>
        <v/>
      </c>
      <c r="X144" s="87" t="str">
        <f>IF(U144="","",Declaration!$G$2)</f>
        <v/>
      </c>
      <c r="Y144" s="87" t="str">
        <f t="shared" si="18"/>
        <v/>
      </c>
      <c r="AA144" s="87" t="str">
        <f>IF('(Yr 11-14 Girls) RESULTS'!$B148="","",'(Yr 11-14 Girls) RESULTS'!$B148)</f>
        <v/>
      </c>
      <c r="AB144" s="87" t="str">
        <f>IF(OR(AA144="",AA144=0),"",VLOOKUP(AA144,Declaration!$A$4:$E$1003,2,FALSE))</f>
        <v/>
      </c>
      <c r="AC144" s="87" t="str">
        <f>IF(OR(AA144="",AA144=0),"",VLOOKUP(AA144,Declaration!$A$4:$E$1003,3,FALSE))</f>
        <v/>
      </c>
      <c r="AD144" s="87" t="str">
        <f>IF(AA144="","",Declaration!$G$2)</f>
        <v/>
      </c>
      <c r="AE144" s="87" t="str">
        <f t="shared" si="19"/>
        <v/>
      </c>
      <c r="AG144" s="87" t="str">
        <f>IF('(Yr 11-14 Boys) RESULTS'!$B148="","",'(Yr 11-14 Boys) RESULTS'!$B148)</f>
        <v/>
      </c>
      <c r="AH144" s="87" t="str">
        <f>IF(OR(AG144="",AG144=0),"",VLOOKUP(AG144,Declaration!$A$4:$E$1003,2,FALSE))</f>
        <v/>
      </c>
      <c r="AI144" s="87" t="str">
        <f>IF(OR(AG144="",AG144=0),"",VLOOKUP(AG144,Declaration!$A$4:$E$1003,3,FALSE))</f>
        <v/>
      </c>
      <c r="AJ144" s="87" t="str">
        <f>IF(AG144="","",Declaration!$G$2)</f>
        <v/>
      </c>
      <c r="AK144" s="87" t="str">
        <f t="shared" si="20"/>
        <v/>
      </c>
    </row>
    <row r="145" spans="1:37" x14ac:dyDescent="0.2">
      <c r="A145" s="87" t="str">
        <f>IF('(Yr 7-8-Girls) RESULTS'!$B149="","",'(Yr 7-8-Girls) RESULTS'!$B149)</f>
        <v/>
      </c>
      <c r="B145" s="87" t="str">
        <f>IF(OR(A145="",A145=0),"",VLOOKUP(A145,Declaration!$A$4:$E$1003,2,FALSE))</f>
        <v/>
      </c>
      <c r="C145" s="87" t="str">
        <f>IF(OR(A145="",A145=0),"",VLOOKUP(A145,Declaration!$A$4:$E$1003,3,FALSE))</f>
        <v/>
      </c>
      <c r="D145" s="87" t="str">
        <f>IF(A145="","",Declaration!$G$2)</f>
        <v/>
      </c>
      <c r="E145" s="90" t="str">
        <f t="shared" si="21"/>
        <v/>
      </c>
      <c r="F145" s="90" t="str">
        <f t="shared" si="22"/>
        <v/>
      </c>
      <c r="G145" s="90" t="str">
        <f>IF('(Yr 7-8-Girls) RESULTS'!$E149="","",'(Yr 7-8-Girls) RESULTS'!$E149)</f>
        <v/>
      </c>
      <c r="I145" s="87" t="str">
        <f>IF('(Yr 7-8-Boys) RESULTS'!$B149="","",'(Yr 7-8-Boys) RESULTS'!$B149)</f>
        <v/>
      </c>
      <c r="J145" s="87" t="str">
        <f>IF(OR(I145="",I145=0),"",VLOOKUP(I145,Declaration!$A$4:$E$1003,2,FALSE))</f>
        <v/>
      </c>
      <c r="K145" s="87" t="str">
        <f>IF(OR(I145="",I145=0),"",VLOOKUP(I145,Declaration!$A$4:$E$1003,3,FALSE))</f>
        <v/>
      </c>
      <c r="L145" s="87" t="str">
        <f>IF(I145="","",Declaration!$G$2)</f>
        <v/>
      </c>
      <c r="M145" s="87" t="str">
        <f t="shared" si="16"/>
        <v/>
      </c>
      <c r="O145" s="87" t="str">
        <f>IF('(Yr 9-10-Girls) RESULTS'!$B149="","",'(Yr 9-10-Girls) RESULTS'!$B149)</f>
        <v/>
      </c>
      <c r="P145" s="87" t="str">
        <f>IF(OR(O145="",O145=0),"",VLOOKUP(O145,Declaration!$A$4:$E$1003,2,FALSE))</f>
        <v/>
      </c>
      <c r="Q145" s="87" t="str">
        <f>IF(OR(O145="",O145=0),"",VLOOKUP(O145,Declaration!$A$4:$E$1003,3,FALSE))</f>
        <v/>
      </c>
      <c r="R145" s="87" t="str">
        <f>IF(O145="","",Declaration!$G$2)</f>
        <v/>
      </c>
      <c r="S145" s="87" t="str">
        <f t="shared" si="17"/>
        <v/>
      </c>
      <c r="U145" s="87" t="str">
        <f>IF('(Yr 9-10-Boys) RESULTS'!$B149="","",'(Yr 9-10-Boys) RESULTS'!$B149)</f>
        <v/>
      </c>
      <c r="V145" s="87" t="str">
        <f>IF(OR(U145="",U145=0),"",VLOOKUP(U145,Declaration!$A$4:$E$1003,2,FALSE))</f>
        <v/>
      </c>
      <c r="W145" s="87" t="str">
        <f>IF(OR(U145="",U145=0),"",VLOOKUP(U145,Declaration!$A$4:$E$1003,3,FALSE))</f>
        <v/>
      </c>
      <c r="X145" s="87" t="str">
        <f>IF(U145="","",Declaration!$G$2)</f>
        <v/>
      </c>
      <c r="Y145" s="87" t="str">
        <f t="shared" si="18"/>
        <v/>
      </c>
      <c r="AA145" s="87" t="str">
        <f>IF('(Yr 11-14 Girls) RESULTS'!$B149="","",'(Yr 11-14 Girls) RESULTS'!$B149)</f>
        <v/>
      </c>
      <c r="AB145" s="87" t="str">
        <f>IF(OR(AA145="",AA145=0),"",VLOOKUP(AA145,Declaration!$A$4:$E$1003,2,FALSE))</f>
        <v/>
      </c>
      <c r="AC145" s="87" t="str">
        <f>IF(OR(AA145="",AA145=0),"",VLOOKUP(AA145,Declaration!$A$4:$E$1003,3,FALSE))</f>
        <v/>
      </c>
      <c r="AD145" s="87" t="str">
        <f>IF(AA145="","",Declaration!$G$2)</f>
        <v/>
      </c>
      <c r="AE145" s="87" t="str">
        <f t="shared" si="19"/>
        <v/>
      </c>
      <c r="AG145" s="87" t="str">
        <f>IF('(Yr 11-14 Boys) RESULTS'!$B149="","",'(Yr 11-14 Boys) RESULTS'!$B149)</f>
        <v/>
      </c>
      <c r="AH145" s="87" t="str">
        <f>IF(OR(AG145="",AG145=0),"",VLOOKUP(AG145,Declaration!$A$4:$E$1003,2,FALSE))</f>
        <v/>
      </c>
      <c r="AI145" s="87" t="str">
        <f>IF(OR(AG145="",AG145=0),"",VLOOKUP(AG145,Declaration!$A$4:$E$1003,3,FALSE))</f>
        <v/>
      </c>
      <c r="AJ145" s="87" t="str">
        <f>IF(AG145="","",Declaration!$G$2)</f>
        <v/>
      </c>
      <c r="AK145" s="87" t="str">
        <f t="shared" si="20"/>
        <v/>
      </c>
    </row>
    <row r="146" spans="1:37" x14ac:dyDescent="0.2">
      <c r="A146" s="87" t="str">
        <f>IF('(Yr 7-8-Girls) RESULTS'!$B150="","",'(Yr 7-8-Girls) RESULTS'!$B150)</f>
        <v/>
      </c>
      <c r="B146" s="87" t="str">
        <f>IF(OR(A146="",A146=0),"",VLOOKUP(A146,Declaration!$A$4:$E$1003,2,FALSE))</f>
        <v/>
      </c>
      <c r="C146" s="87" t="str">
        <f>IF(OR(A146="",A146=0),"",VLOOKUP(A146,Declaration!$A$4:$E$1003,3,FALSE))</f>
        <v/>
      </c>
      <c r="D146" s="87" t="str">
        <f>IF(A146="","",Declaration!$G$2)</f>
        <v/>
      </c>
      <c r="E146" s="90" t="str">
        <f t="shared" si="21"/>
        <v/>
      </c>
      <c r="F146" s="90" t="str">
        <f t="shared" si="22"/>
        <v/>
      </c>
      <c r="G146" s="90" t="str">
        <f>IF('(Yr 7-8-Girls) RESULTS'!$E150="","",'(Yr 7-8-Girls) RESULTS'!$E150)</f>
        <v/>
      </c>
      <c r="I146" s="87" t="str">
        <f>IF('(Yr 7-8-Boys) RESULTS'!$B150="","",'(Yr 7-8-Boys) RESULTS'!$B150)</f>
        <v/>
      </c>
      <c r="J146" s="87" t="str">
        <f>IF(OR(I146="",I146=0),"",VLOOKUP(I146,Declaration!$A$4:$E$1003,2,FALSE))</f>
        <v/>
      </c>
      <c r="K146" s="87" t="str">
        <f>IF(OR(I146="",I146=0),"",VLOOKUP(I146,Declaration!$A$4:$E$1003,3,FALSE))</f>
        <v/>
      </c>
      <c r="L146" s="87" t="str">
        <f>IF(I146="","",Declaration!$G$2)</f>
        <v/>
      </c>
      <c r="M146" s="87" t="str">
        <f t="shared" si="16"/>
        <v/>
      </c>
      <c r="O146" s="87" t="str">
        <f>IF('(Yr 9-10-Girls) RESULTS'!$B150="","",'(Yr 9-10-Girls) RESULTS'!$B150)</f>
        <v/>
      </c>
      <c r="P146" s="87" t="str">
        <f>IF(OR(O146="",O146=0),"",VLOOKUP(O146,Declaration!$A$4:$E$1003,2,FALSE))</f>
        <v/>
      </c>
      <c r="Q146" s="87" t="str">
        <f>IF(OR(O146="",O146=0),"",VLOOKUP(O146,Declaration!$A$4:$E$1003,3,FALSE))</f>
        <v/>
      </c>
      <c r="R146" s="87" t="str">
        <f>IF(O146="","",Declaration!$G$2)</f>
        <v/>
      </c>
      <c r="S146" s="87" t="str">
        <f t="shared" si="17"/>
        <v/>
      </c>
      <c r="U146" s="87" t="str">
        <f>IF('(Yr 9-10-Boys) RESULTS'!$B150="","",'(Yr 9-10-Boys) RESULTS'!$B150)</f>
        <v/>
      </c>
      <c r="V146" s="87" t="str">
        <f>IF(OR(U146="",U146=0),"",VLOOKUP(U146,Declaration!$A$4:$E$1003,2,FALSE))</f>
        <v/>
      </c>
      <c r="W146" s="87" t="str">
        <f>IF(OR(U146="",U146=0),"",VLOOKUP(U146,Declaration!$A$4:$E$1003,3,FALSE))</f>
        <v/>
      </c>
      <c r="X146" s="87" t="str">
        <f>IF(U146="","",Declaration!$G$2)</f>
        <v/>
      </c>
      <c r="Y146" s="87" t="str">
        <f t="shared" si="18"/>
        <v/>
      </c>
      <c r="AA146" s="87" t="str">
        <f>IF('(Yr 11-14 Girls) RESULTS'!$B150="","",'(Yr 11-14 Girls) RESULTS'!$B150)</f>
        <v/>
      </c>
      <c r="AB146" s="87" t="str">
        <f>IF(OR(AA146="",AA146=0),"",VLOOKUP(AA146,Declaration!$A$4:$E$1003,2,FALSE))</f>
        <v/>
      </c>
      <c r="AC146" s="87" t="str">
        <f>IF(OR(AA146="",AA146=0),"",VLOOKUP(AA146,Declaration!$A$4:$E$1003,3,FALSE))</f>
        <v/>
      </c>
      <c r="AD146" s="87" t="str">
        <f>IF(AA146="","",Declaration!$G$2)</f>
        <v/>
      </c>
      <c r="AE146" s="87" t="str">
        <f t="shared" si="19"/>
        <v/>
      </c>
      <c r="AG146" s="87" t="str">
        <f>IF('(Yr 11-14 Boys) RESULTS'!$B150="","",'(Yr 11-14 Boys) RESULTS'!$B150)</f>
        <v/>
      </c>
      <c r="AH146" s="87" t="str">
        <f>IF(OR(AG146="",AG146=0),"",VLOOKUP(AG146,Declaration!$A$4:$E$1003,2,FALSE))</f>
        <v/>
      </c>
      <c r="AI146" s="87" t="str">
        <f>IF(OR(AG146="",AG146=0),"",VLOOKUP(AG146,Declaration!$A$4:$E$1003,3,FALSE))</f>
        <v/>
      </c>
      <c r="AJ146" s="87" t="str">
        <f>IF(AG146="","",Declaration!$G$2)</f>
        <v/>
      </c>
      <c r="AK146" s="87" t="str">
        <f t="shared" si="20"/>
        <v/>
      </c>
    </row>
    <row r="147" spans="1:37" x14ac:dyDescent="0.2">
      <c r="A147" s="87" t="str">
        <f>IF('(Yr 7-8-Girls) RESULTS'!$B151="","",'(Yr 7-8-Girls) RESULTS'!$B151)</f>
        <v/>
      </c>
      <c r="B147" s="87" t="str">
        <f>IF(OR(A147="",A147=0),"",VLOOKUP(A147,Declaration!$A$4:$E$1003,2,FALSE))</f>
        <v/>
      </c>
      <c r="C147" s="87" t="str">
        <f>IF(OR(A147="",A147=0),"",VLOOKUP(A147,Declaration!$A$4:$E$1003,3,FALSE))</f>
        <v/>
      </c>
      <c r="D147" s="87" t="str">
        <f>IF(A147="","",Declaration!$G$2)</f>
        <v/>
      </c>
      <c r="E147" s="90" t="str">
        <f t="shared" si="21"/>
        <v/>
      </c>
      <c r="F147" s="90" t="str">
        <f t="shared" si="22"/>
        <v/>
      </c>
      <c r="G147" s="90" t="str">
        <f>IF('(Yr 7-8-Girls) RESULTS'!$E151="","",'(Yr 7-8-Girls) RESULTS'!$E151)</f>
        <v/>
      </c>
      <c r="I147" s="87" t="str">
        <f>IF('(Yr 7-8-Boys) RESULTS'!$B151="","",'(Yr 7-8-Boys) RESULTS'!$B151)</f>
        <v/>
      </c>
      <c r="J147" s="87" t="str">
        <f>IF(OR(I147="",I147=0),"",VLOOKUP(I147,Declaration!$A$4:$E$1003,2,FALSE))</f>
        <v/>
      </c>
      <c r="K147" s="87" t="str">
        <f>IF(OR(I147="",I147=0),"",VLOOKUP(I147,Declaration!$A$4:$E$1003,3,FALSE))</f>
        <v/>
      </c>
      <c r="L147" s="87" t="str">
        <f>IF(I147="","",Declaration!$G$2)</f>
        <v/>
      </c>
      <c r="M147" s="87" t="str">
        <f t="shared" si="16"/>
        <v/>
      </c>
      <c r="O147" s="87" t="str">
        <f>IF('(Yr 9-10-Girls) RESULTS'!$B151="","",'(Yr 9-10-Girls) RESULTS'!$B151)</f>
        <v/>
      </c>
      <c r="P147" s="87" t="str">
        <f>IF(OR(O147="",O147=0),"",VLOOKUP(O147,Declaration!$A$4:$E$1003,2,FALSE))</f>
        <v/>
      </c>
      <c r="Q147" s="87" t="str">
        <f>IF(OR(O147="",O147=0),"",VLOOKUP(O147,Declaration!$A$4:$E$1003,3,FALSE))</f>
        <v/>
      </c>
      <c r="R147" s="87" t="str">
        <f>IF(O147="","",Declaration!$G$2)</f>
        <v/>
      </c>
      <c r="S147" s="87" t="str">
        <f t="shared" si="17"/>
        <v/>
      </c>
      <c r="U147" s="87" t="str">
        <f>IF('(Yr 9-10-Boys) RESULTS'!$B151="","",'(Yr 9-10-Boys) RESULTS'!$B151)</f>
        <v/>
      </c>
      <c r="V147" s="87" t="str">
        <f>IF(OR(U147="",U147=0),"",VLOOKUP(U147,Declaration!$A$4:$E$1003,2,FALSE))</f>
        <v/>
      </c>
      <c r="W147" s="87" t="str">
        <f>IF(OR(U147="",U147=0),"",VLOOKUP(U147,Declaration!$A$4:$E$1003,3,FALSE))</f>
        <v/>
      </c>
      <c r="X147" s="87" t="str">
        <f>IF(U147="","",Declaration!$G$2)</f>
        <v/>
      </c>
      <c r="Y147" s="87" t="str">
        <f t="shared" si="18"/>
        <v/>
      </c>
      <c r="AA147" s="87" t="str">
        <f>IF('(Yr 11-14 Girls) RESULTS'!$B151="","",'(Yr 11-14 Girls) RESULTS'!$B151)</f>
        <v/>
      </c>
      <c r="AB147" s="87" t="str">
        <f>IF(OR(AA147="",AA147=0),"",VLOOKUP(AA147,Declaration!$A$4:$E$1003,2,FALSE))</f>
        <v/>
      </c>
      <c r="AC147" s="87" t="str">
        <f>IF(OR(AA147="",AA147=0),"",VLOOKUP(AA147,Declaration!$A$4:$E$1003,3,FALSE))</f>
        <v/>
      </c>
      <c r="AD147" s="87" t="str">
        <f>IF(AA147="","",Declaration!$G$2)</f>
        <v/>
      </c>
      <c r="AE147" s="87" t="str">
        <f t="shared" si="19"/>
        <v/>
      </c>
      <c r="AG147" s="87" t="str">
        <f>IF('(Yr 11-14 Boys) RESULTS'!$B151="","",'(Yr 11-14 Boys) RESULTS'!$B151)</f>
        <v/>
      </c>
      <c r="AH147" s="87" t="str">
        <f>IF(OR(AG147="",AG147=0),"",VLOOKUP(AG147,Declaration!$A$4:$E$1003,2,FALSE))</f>
        <v/>
      </c>
      <c r="AI147" s="87" t="str">
        <f>IF(OR(AG147="",AG147=0),"",VLOOKUP(AG147,Declaration!$A$4:$E$1003,3,FALSE))</f>
        <v/>
      </c>
      <c r="AJ147" s="87" t="str">
        <f>IF(AG147="","",Declaration!$G$2)</f>
        <v/>
      </c>
      <c r="AK147" s="87" t="str">
        <f t="shared" si="20"/>
        <v/>
      </c>
    </row>
    <row r="148" spans="1:37" x14ac:dyDescent="0.2">
      <c r="A148" s="87" t="str">
        <f>IF('(Yr 7-8-Girls) RESULTS'!$B152="","",'(Yr 7-8-Girls) RESULTS'!$B152)</f>
        <v/>
      </c>
      <c r="B148" s="87" t="str">
        <f>IF(OR(A148="",A148=0),"",VLOOKUP(A148,Declaration!$A$4:$E$1003,2,FALSE))</f>
        <v/>
      </c>
      <c r="C148" s="87" t="str">
        <f>IF(OR(A148="",A148=0),"",VLOOKUP(A148,Declaration!$A$4:$E$1003,3,FALSE))</f>
        <v/>
      </c>
      <c r="D148" s="87" t="str">
        <f>IF(A148="","",Declaration!$G$2)</f>
        <v/>
      </c>
      <c r="E148" s="90" t="str">
        <f t="shared" si="21"/>
        <v/>
      </c>
      <c r="F148" s="90" t="str">
        <f t="shared" si="22"/>
        <v/>
      </c>
      <c r="G148" s="90" t="str">
        <f>IF('(Yr 7-8-Girls) RESULTS'!$E152="","",'(Yr 7-8-Girls) RESULTS'!$E152)</f>
        <v/>
      </c>
      <c r="I148" s="87" t="str">
        <f>IF('(Yr 7-8-Boys) RESULTS'!$B152="","",'(Yr 7-8-Boys) RESULTS'!$B152)</f>
        <v/>
      </c>
      <c r="J148" s="87" t="str">
        <f>IF(OR(I148="",I148=0),"",VLOOKUP(I148,Declaration!$A$4:$E$1003,2,FALSE))</f>
        <v/>
      </c>
      <c r="K148" s="87" t="str">
        <f>IF(OR(I148="",I148=0),"",VLOOKUP(I148,Declaration!$A$4:$E$1003,3,FALSE))</f>
        <v/>
      </c>
      <c r="L148" s="87" t="str">
        <f>IF(I148="","",Declaration!$G$2)</f>
        <v/>
      </c>
      <c r="M148" s="87" t="str">
        <f t="shared" si="16"/>
        <v/>
      </c>
      <c r="O148" s="87" t="str">
        <f>IF('(Yr 9-10-Girls) RESULTS'!$B152="","",'(Yr 9-10-Girls) RESULTS'!$B152)</f>
        <v/>
      </c>
      <c r="P148" s="87" t="str">
        <f>IF(OR(O148="",O148=0),"",VLOOKUP(O148,Declaration!$A$4:$E$1003,2,FALSE))</f>
        <v/>
      </c>
      <c r="Q148" s="87" t="str">
        <f>IF(OR(O148="",O148=0),"",VLOOKUP(O148,Declaration!$A$4:$E$1003,3,FALSE))</f>
        <v/>
      </c>
      <c r="R148" s="87" t="str">
        <f>IF(O148="","",Declaration!$G$2)</f>
        <v/>
      </c>
      <c r="S148" s="87" t="str">
        <f t="shared" si="17"/>
        <v/>
      </c>
      <c r="U148" s="87" t="str">
        <f>IF('(Yr 9-10-Boys) RESULTS'!$B152="","",'(Yr 9-10-Boys) RESULTS'!$B152)</f>
        <v/>
      </c>
      <c r="V148" s="87" t="str">
        <f>IF(OR(U148="",U148=0),"",VLOOKUP(U148,Declaration!$A$4:$E$1003,2,FALSE))</f>
        <v/>
      </c>
      <c r="W148" s="87" t="str">
        <f>IF(OR(U148="",U148=0),"",VLOOKUP(U148,Declaration!$A$4:$E$1003,3,FALSE))</f>
        <v/>
      </c>
      <c r="X148" s="87" t="str">
        <f>IF(U148="","",Declaration!$G$2)</f>
        <v/>
      </c>
      <c r="Y148" s="87" t="str">
        <f t="shared" si="18"/>
        <v/>
      </c>
      <c r="AA148" s="87" t="str">
        <f>IF('(Yr 11-14 Girls) RESULTS'!$B152="","",'(Yr 11-14 Girls) RESULTS'!$B152)</f>
        <v/>
      </c>
      <c r="AB148" s="87" t="str">
        <f>IF(OR(AA148="",AA148=0),"",VLOOKUP(AA148,Declaration!$A$4:$E$1003,2,FALSE))</f>
        <v/>
      </c>
      <c r="AC148" s="87" t="str">
        <f>IF(OR(AA148="",AA148=0),"",VLOOKUP(AA148,Declaration!$A$4:$E$1003,3,FALSE))</f>
        <v/>
      </c>
      <c r="AD148" s="87" t="str">
        <f>IF(AA148="","",Declaration!$G$2)</f>
        <v/>
      </c>
      <c r="AE148" s="87" t="str">
        <f t="shared" si="19"/>
        <v/>
      </c>
      <c r="AG148" s="87" t="str">
        <f>IF('(Yr 11-14 Boys) RESULTS'!$B152="","",'(Yr 11-14 Boys) RESULTS'!$B152)</f>
        <v/>
      </c>
      <c r="AH148" s="87" t="str">
        <f>IF(OR(AG148="",AG148=0),"",VLOOKUP(AG148,Declaration!$A$4:$E$1003,2,FALSE))</f>
        <v/>
      </c>
      <c r="AI148" s="87" t="str">
        <f>IF(OR(AG148="",AG148=0),"",VLOOKUP(AG148,Declaration!$A$4:$E$1003,3,FALSE))</f>
        <v/>
      </c>
      <c r="AJ148" s="87" t="str">
        <f>IF(AG148="","",Declaration!$G$2)</f>
        <v/>
      </c>
      <c r="AK148" s="87" t="str">
        <f t="shared" si="20"/>
        <v/>
      </c>
    </row>
    <row r="149" spans="1:37" x14ac:dyDescent="0.2">
      <c r="A149" s="87" t="str">
        <f>IF('(Yr 7-8-Girls) RESULTS'!$B153="","",'(Yr 7-8-Girls) RESULTS'!$B153)</f>
        <v/>
      </c>
      <c r="B149" s="87" t="str">
        <f>IF(OR(A149="",A149=0),"",VLOOKUP(A149,Declaration!$A$4:$E$1003,2,FALSE))</f>
        <v/>
      </c>
      <c r="C149" s="87" t="str">
        <f>IF(OR(A149="",A149=0),"",VLOOKUP(A149,Declaration!$A$4:$E$1003,3,FALSE))</f>
        <v/>
      </c>
      <c r="D149" s="87" t="str">
        <f>IF(A149="","",Declaration!$G$2)</f>
        <v/>
      </c>
      <c r="E149" s="90" t="str">
        <f t="shared" si="21"/>
        <v/>
      </c>
      <c r="F149" s="90" t="str">
        <f t="shared" si="22"/>
        <v/>
      </c>
      <c r="G149" s="90" t="str">
        <f>IF('(Yr 7-8-Girls) RESULTS'!$E153="","",'(Yr 7-8-Girls) RESULTS'!$E153)</f>
        <v/>
      </c>
      <c r="I149" s="87" t="str">
        <f>IF('(Yr 7-8-Boys) RESULTS'!$B153="","",'(Yr 7-8-Boys) RESULTS'!$B153)</f>
        <v/>
      </c>
      <c r="J149" s="87" t="str">
        <f>IF(OR(I149="",I149=0),"",VLOOKUP(I149,Declaration!$A$4:$E$1003,2,FALSE))</f>
        <v/>
      </c>
      <c r="K149" s="87" t="str">
        <f>IF(OR(I149="",I149=0),"",VLOOKUP(I149,Declaration!$A$4:$E$1003,3,FALSE))</f>
        <v/>
      </c>
      <c r="L149" s="87" t="str">
        <f>IF(I149="","",Declaration!$G$2)</f>
        <v/>
      </c>
      <c r="M149" s="87" t="str">
        <f t="shared" si="16"/>
        <v/>
      </c>
      <c r="O149" s="87" t="str">
        <f>IF('(Yr 9-10-Girls) RESULTS'!$B153="","",'(Yr 9-10-Girls) RESULTS'!$B153)</f>
        <v/>
      </c>
      <c r="P149" s="87" t="str">
        <f>IF(OR(O149="",O149=0),"",VLOOKUP(O149,Declaration!$A$4:$E$1003,2,FALSE))</f>
        <v/>
      </c>
      <c r="Q149" s="87" t="str">
        <f>IF(OR(O149="",O149=0),"",VLOOKUP(O149,Declaration!$A$4:$E$1003,3,FALSE))</f>
        <v/>
      </c>
      <c r="R149" s="87" t="str">
        <f>IF(O149="","",Declaration!$G$2)</f>
        <v/>
      </c>
      <c r="S149" s="87" t="str">
        <f t="shared" si="17"/>
        <v/>
      </c>
      <c r="U149" s="87" t="str">
        <f>IF('(Yr 9-10-Boys) RESULTS'!$B153="","",'(Yr 9-10-Boys) RESULTS'!$B153)</f>
        <v/>
      </c>
      <c r="V149" s="87" t="str">
        <f>IF(OR(U149="",U149=0),"",VLOOKUP(U149,Declaration!$A$4:$E$1003,2,FALSE))</f>
        <v/>
      </c>
      <c r="W149" s="87" t="str">
        <f>IF(OR(U149="",U149=0),"",VLOOKUP(U149,Declaration!$A$4:$E$1003,3,FALSE))</f>
        <v/>
      </c>
      <c r="X149" s="87" t="str">
        <f>IF(U149="","",Declaration!$G$2)</f>
        <v/>
      </c>
      <c r="Y149" s="87" t="str">
        <f t="shared" si="18"/>
        <v/>
      </c>
      <c r="AA149" s="87" t="str">
        <f>IF('(Yr 11-14 Girls) RESULTS'!$B153="","",'(Yr 11-14 Girls) RESULTS'!$B153)</f>
        <v/>
      </c>
      <c r="AB149" s="87" t="str">
        <f>IF(OR(AA149="",AA149=0),"",VLOOKUP(AA149,Declaration!$A$4:$E$1003,2,FALSE))</f>
        <v/>
      </c>
      <c r="AC149" s="87" t="str">
        <f>IF(OR(AA149="",AA149=0),"",VLOOKUP(AA149,Declaration!$A$4:$E$1003,3,FALSE))</f>
        <v/>
      </c>
      <c r="AD149" s="87" t="str">
        <f>IF(AA149="","",Declaration!$G$2)</f>
        <v/>
      </c>
      <c r="AE149" s="87" t="str">
        <f t="shared" si="19"/>
        <v/>
      </c>
      <c r="AG149" s="87" t="str">
        <f>IF('(Yr 11-14 Boys) RESULTS'!$B153="","",'(Yr 11-14 Boys) RESULTS'!$B153)</f>
        <v/>
      </c>
      <c r="AH149" s="87" t="str">
        <f>IF(OR(AG149="",AG149=0),"",VLOOKUP(AG149,Declaration!$A$4:$E$1003,2,FALSE))</f>
        <v/>
      </c>
      <c r="AI149" s="87" t="str">
        <f>IF(OR(AG149="",AG149=0),"",VLOOKUP(AG149,Declaration!$A$4:$E$1003,3,FALSE))</f>
        <v/>
      </c>
      <c r="AJ149" s="87" t="str">
        <f>IF(AG149="","",Declaration!$G$2)</f>
        <v/>
      </c>
      <c r="AK149" s="87" t="str">
        <f t="shared" si="20"/>
        <v/>
      </c>
    </row>
    <row r="150" spans="1:37" x14ac:dyDescent="0.2">
      <c r="A150" s="87" t="str">
        <f>IF('(Yr 7-8-Girls) RESULTS'!$B154="","",'(Yr 7-8-Girls) RESULTS'!$B154)</f>
        <v/>
      </c>
      <c r="B150" s="87" t="str">
        <f>IF(OR(A150="",A150=0),"",VLOOKUP(A150,Declaration!$A$4:$E$1003,2,FALSE))</f>
        <v/>
      </c>
      <c r="C150" s="87" t="str">
        <f>IF(OR(A150="",A150=0),"",VLOOKUP(A150,Declaration!$A$4:$E$1003,3,FALSE))</f>
        <v/>
      </c>
      <c r="D150" s="87" t="str">
        <f>IF(A150="","",Declaration!$G$2)</f>
        <v/>
      </c>
      <c r="E150" s="90" t="str">
        <f t="shared" si="21"/>
        <v/>
      </c>
      <c r="F150" s="90" t="str">
        <f t="shared" si="22"/>
        <v/>
      </c>
      <c r="G150" s="90" t="str">
        <f>IF('(Yr 7-8-Girls) RESULTS'!$E154="","",'(Yr 7-8-Girls) RESULTS'!$E154)</f>
        <v/>
      </c>
      <c r="I150" s="87" t="str">
        <f>IF('(Yr 7-8-Boys) RESULTS'!$B154="","",'(Yr 7-8-Boys) RESULTS'!$B154)</f>
        <v/>
      </c>
      <c r="J150" s="87" t="str">
        <f>IF(OR(I150="",I150=0),"",VLOOKUP(I150,Declaration!$A$4:$E$1003,2,FALSE))</f>
        <v/>
      </c>
      <c r="K150" s="87" t="str">
        <f>IF(OR(I150="",I150=0),"",VLOOKUP(I150,Declaration!$A$4:$E$1003,3,FALSE))</f>
        <v/>
      </c>
      <c r="L150" s="87" t="str">
        <f>IF(I150="","",Declaration!$G$2)</f>
        <v/>
      </c>
      <c r="M150" s="87" t="str">
        <f t="shared" si="16"/>
        <v/>
      </c>
      <c r="O150" s="87" t="str">
        <f>IF('(Yr 9-10-Girls) RESULTS'!$B154="","",'(Yr 9-10-Girls) RESULTS'!$B154)</f>
        <v/>
      </c>
      <c r="P150" s="87" t="str">
        <f>IF(OR(O150="",O150=0),"",VLOOKUP(O150,Declaration!$A$4:$E$1003,2,FALSE))</f>
        <v/>
      </c>
      <c r="Q150" s="87" t="str">
        <f>IF(OR(O150="",O150=0),"",VLOOKUP(O150,Declaration!$A$4:$E$1003,3,FALSE))</f>
        <v/>
      </c>
      <c r="R150" s="87" t="str">
        <f>IF(O150="","",Declaration!$G$2)</f>
        <v/>
      </c>
      <c r="S150" s="87" t="str">
        <f t="shared" si="17"/>
        <v/>
      </c>
      <c r="U150" s="87" t="str">
        <f>IF('(Yr 9-10-Boys) RESULTS'!$B154="","",'(Yr 9-10-Boys) RESULTS'!$B154)</f>
        <v/>
      </c>
      <c r="V150" s="87" t="str">
        <f>IF(OR(U150="",U150=0),"",VLOOKUP(U150,Declaration!$A$4:$E$1003,2,FALSE))</f>
        <v/>
      </c>
      <c r="W150" s="87" t="str">
        <f>IF(OR(U150="",U150=0),"",VLOOKUP(U150,Declaration!$A$4:$E$1003,3,FALSE))</f>
        <v/>
      </c>
      <c r="X150" s="87" t="str">
        <f>IF(U150="","",Declaration!$G$2)</f>
        <v/>
      </c>
      <c r="Y150" s="87" t="str">
        <f t="shared" si="18"/>
        <v/>
      </c>
      <c r="AA150" s="87" t="str">
        <f>IF('(Yr 11-14 Girls) RESULTS'!$B154="","",'(Yr 11-14 Girls) RESULTS'!$B154)</f>
        <v/>
      </c>
      <c r="AB150" s="87" t="str">
        <f>IF(OR(AA150="",AA150=0),"",VLOOKUP(AA150,Declaration!$A$4:$E$1003,2,FALSE))</f>
        <v/>
      </c>
      <c r="AC150" s="87" t="str">
        <f>IF(OR(AA150="",AA150=0),"",VLOOKUP(AA150,Declaration!$A$4:$E$1003,3,FALSE))</f>
        <v/>
      </c>
      <c r="AD150" s="87" t="str">
        <f>IF(AA150="","",Declaration!$G$2)</f>
        <v/>
      </c>
      <c r="AE150" s="87" t="str">
        <f t="shared" si="19"/>
        <v/>
      </c>
      <c r="AG150" s="87" t="str">
        <f>IF('(Yr 11-14 Boys) RESULTS'!$B154="","",'(Yr 11-14 Boys) RESULTS'!$B154)</f>
        <v/>
      </c>
      <c r="AH150" s="87" t="str">
        <f>IF(OR(AG150="",AG150=0),"",VLOOKUP(AG150,Declaration!$A$4:$E$1003,2,FALSE))</f>
        <v/>
      </c>
      <c r="AI150" s="87" t="str">
        <f>IF(OR(AG150="",AG150=0),"",VLOOKUP(AG150,Declaration!$A$4:$E$1003,3,FALSE))</f>
        <v/>
      </c>
      <c r="AJ150" s="87" t="str">
        <f>IF(AG150="","",Declaration!$G$2)</f>
        <v/>
      </c>
      <c r="AK150" s="87" t="str">
        <f t="shared" si="20"/>
        <v/>
      </c>
    </row>
    <row r="151" spans="1:37" x14ac:dyDescent="0.2">
      <c r="A151" s="87" t="str">
        <f>IF('(Yr 7-8-Girls) RESULTS'!$B155="","",'(Yr 7-8-Girls) RESULTS'!$B155)</f>
        <v/>
      </c>
      <c r="B151" s="87" t="str">
        <f>IF(OR(A151="",A151=0),"",VLOOKUP(A151,Declaration!$A$4:$E$1003,2,FALSE))</f>
        <v/>
      </c>
      <c r="C151" s="87" t="str">
        <f>IF(OR(A151="",A151=0),"",VLOOKUP(A151,Declaration!$A$4:$E$1003,3,FALSE))</f>
        <v/>
      </c>
      <c r="D151" s="87" t="str">
        <f>IF(A151="","",Declaration!$G$2)</f>
        <v/>
      </c>
      <c r="E151" s="90" t="str">
        <f t="shared" si="21"/>
        <v/>
      </c>
      <c r="F151" s="90" t="str">
        <f t="shared" si="22"/>
        <v/>
      </c>
      <c r="G151" s="90" t="str">
        <f>IF('(Yr 7-8-Girls) RESULTS'!$E155="","",'(Yr 7-8-Girls) RESULTS'!$E155)</f>
        <v/>
      </c>
      <c r="I151" s="87" t="str">
        <f>IF('(Yr 7-8-Boys) RESULTS'!$B155="","",'(Yr 7-8-Boys) RESULTS'!$B155)</f>
        <v/>
      </c>
      <c r="J151" s="87" t="str">
        <f>IF(OR(I151="",I151=0),"",VLOOKUP(I151,Declaration!$A$4:$E$1003,2,FALSE))</f>
        <v/>
      </c>
      <c r="K151" s="87" t="str">
        <f>IF(OR(I151="",I151=0),"",VLOOKUP(I151,Declaration!$A$4:$E$1003,3,FALSE))</f>
        <v/>
      </c>
      <c r="L151" s="87" t="str">
        <f>IF(I151="","",Declaration!$G$2)</f>
        <v/>
      </c>
      <c r="M151" s="87" t="str">
        <f t="shared" si="16"/>
        <v/>
      </c>
      <c r="O151" s="87" t="str">
        <f>IF('(Yr 9-10-Girls) RESULTS'!$B155="","",'(Yr 9-10-Girls) RESULTS'!$B155)</f>
        <v/>
      </c>
      <c r="P151" s="87" t="str">
        <f>IF(OR(O151="",O151=0),"",VLOOKUP(O151,Declaration!$A$4:$E$1003,2,FALSE))</f>
        <v/>
      </c>
      <c r="Q151" s="87" t="str">
        <f>IF(OR(O151="",O151=0),"",VLOOKUP(O151,Declaration!$A$4:$E$1003,3,FALSE))</f>
        <v/>
      </c>
      <c r="R151" s="87" t="str">
        <f>IF(O151="","",Declaration!$G$2)</f>
        <v/>
      </c>
      <c r="S151" s="87" t="str">
        <f t="shared" si="17"/>
        <v/>
      </c>
      <c r="U151" s="87" t="str">
        <f>IF('(Yr 9-10-Boys) RESULTS'!$B155="","",'(Yr 9-10-Boys) RESULTS'!$B155)</f>
        <v/>
      </c>
      <c r="V151" s="87" t="str">
        <f>IF(OR(U151="",U151=0),"",VLOOKUP(U151,Declaration!$A$4:$E$1003,2,FALSE))</f>
        <v/>
      </c>
      <c r="W151" s="87" t="str">
        <f>IF(OR(U151="",U151=0),"",VLOOKUP(U151,Declaration!$A$4:$E$1003,3,FALSE))</f>
        <v/>
      </c>
      <c r="X151" s="87" t="str">
        <f>IF(U151="","",Declaration!$G$2)</f>
        <v/>
      </c>
      <c r="Y151" s="87" t="str">
        <f t="shared" si="18"/>
        <v/>
      </c>
      <c r="AA151" s="87" t="str">
        <f>IF('(Yr 11-14 Girls) RESULTS'!$B155="","",'(Yr 11-14 Girls) RESULTS'!$B155)</f>
        <v/>
      </c>
      <c r="AB151" s="87" t="str">
        <f>IF(OR(AA151="",AA151=0),"",VLOOKUP(AA151,Declaration!$A$4:$E$1003,2,FALSE))</f>
        <v/>
      </c>
      <c r="AC151" s="87" t="str">
        <f>IF(OR(AA151="",AA151=0),"",VLOOKUP(AA151,Declaration!$A$4:$E$1003,3,FALSE))</f>
        <v/>
      </c>
      <c r="AD151" s="87" t="str">
        <f>IF(AA151="","",Declaration!$G$2)</f>
        <v/>
      </c>
      <c r="AE151" s="87" t="str">
        <f t="shared" si="19"/>
        <v/>
      </c>
      <c r="AG151" s="87" t="str">
        <f>IF('(Yr 11-14 Boys) RESULTS'!$B155="","",'(Yr 11-14 Boys) RESULTS'!$B155)</f>
        <v/>
      </c>
      <c r="AH151" s="87" t="str">
        <f>IF(OR(AG151="",AG151=0),"",VLOOKUP(AG151,Declaration!$A$4:$E$1003,2,FALSE))</f>
        <v/>
      </c>
      <c r="AI151" s="87" t="str">
        <f>IF(OR(AG151="",AG151=0),"",VLOOKUP(AG151,Declaration!$A$4:$E$1003,3,FALSE))</f>
        <v/>
      </c>
      <c r="AJ151" s="87" t="str">
        <f>IF(AG151="","",Declaration!$G$2)</f>
        <v/>
      </c>
      <c r="AK151" s="87" t="str">
        <f t="shared" si="20"/>
        <v/>
      </c>
    </row>
    <row r="152" spans="1:37" x14ac:dyDescent="0.2">
      <c r="A152" s="87" t="str">
        <f>IF('(Yr 7-8-Girls) RESULTS'!$B156="","",'(Yr 7-8-Girls) RESULTS'!$B156)</f>
        <v/>
      </c>
      <c r="B152" s="87" t="str">
        <f>IF(OR(A152="",A152=0),"",VLOOKUP(A152,Declaration!$A$4:$E$1003,2,FALSE))</f>
        <v/>
      </c>
      <c r="C152" s="87" t="str">
        <f>IF(OR(A152="",A152=0),"",VLOOKUP(A152,Declaration!$A$4:$E$1003,3,FALSE))</f>
        <v/>
      </c>
      <c r="D152" s="87" t="str">
        <f>IF(A152="","",Declaration!$G$2)</f>
        <v/>
      </c>
      <c r="E152" s="90" t="str">
        <f t="shared" si="21"/>
        <v/>
      </c>
      <c r="F152" s="90" t="str">
        <f t="shared" si="22"/>
        <v/>
      </c>
      <c r="G152" s="90" t="str">
        <f>IF('(Yr 7-8-Girls) RESULTS'!$E156="","",'(Yr 7-8-Girls) RESULTS'!$E156)</f>
        <v/>
      </c>
      <c r="I152" s="87" t="str">
        <f>IF('(Yr 7-8-Boys) RESULTS'!$B156="","",'(Yr 7-8-Boys) RESULTS'!$B156)</f>
        <v/>
      </c>
      <c r="J152" s="87" t="str">
        <f>IF(OR(I152="",I152=0),"",VLOOKUP(I152,Declaration!$A$4:$E$1003,2,FALSE))</f>
        <v/>
      </c>
      <c r="K152" s="87" t="str">
        <f>IF(OR(I152="",I152=0),"",VLOOKUP(I152,Declaration!$A$4:$E$1003,3,FALSE))</f>
        <v/>
      </c>
      <c r="L152" s="87" t="str">
        <f>IF(I152="","",Declaration!$G$2)</f>
        <v/>
      </c>
      <c r="M152" s="87" t="str">
        <f t="shared" si="16"/>
        <v/>
      </c>
      <c r="O152" s="87" t="str">
        <f>IF('(Yr 9-10-Girls) RESULTS'!$B156="","",'(Yr 9-10-Girls) RESULTS'!$B156)</f>
        <v/>
      </c>
      <c r="P152" s="87" t="str">
        <f>IF(OR(O152="",O152=0),"",VLOOKUP(O152,Declaration!$A$4:$E$1003,2,FALSE))</f>
        <v/>
      </c>
      <c r="Q152" s="87" t="str">
        <f>IF(OR(O152="",O152=0),"",VLOOKUP(O152,Declaration!$A$4:$E$1003,3,FALSE))</f>
        <v/>
      </c>
      <c r="R152" s="87" t="str">
        <f>IF(O152="","",Declaration!$G$2)</f>
        <v/>
      </c>
      <c r="S152" s="87" t="str">
        <f t="shared" si="17"/>
        <v/>
      </c>
      <c r="U152" s="87" t="str">
        <f>IF('(Yr 9-10-Boys) RESULTS'!$B156="","",'(Yr 9-10-Boys) RESULTS'!$B156)</f>
        <v/>
      </c>
      <c r="V152" s="87" t="str">
        <f>IF(OR(U152="",U152=0),"",VLOOKUP(U152,Declaration!$A$4:$E$1003,2,FALSE))</f>
        <v/>
      </c>
      <c r="W152" s="87" t="str">
        <f>IF(OR(U152="",U152=0),"",VLOOKUP(U152,Declaration!$A$4:$E$1003,3,FALSE))</f>
        <v/>
      </c>
      <c r="X152" s="87" t="str">
        <f>IF(U152="","",Declaration!$G$2)</f>
        <v/>
      </c>
      <c r="Y152" s="87" t="str">
        <f t="shared" si="18"/>
        <v/>
      </c>
      <c r="AA152" s="87" t="str">
        <f>IF('(Yr 11-14 Girls) RESULTS'!$B156="","",'(Yr 11-14 Girls) RESULTS'!$B156)</f>
        <v/>
      </c>
      <c r="AB152" s="87" t="str">
        <f>IF(OR(AA152="",AA152=0),"",VLOOKUP(AA152,Declaration!$A$4:$E$1003,2,FALSE))</f>
        <v/>
      </c>
      <c r="AC152" s="87" t="str">
        <f>IF(OR(AA152="",AA152=0),"",VLOOKUP(AA152,Declaration!$A$4:$E$1003,3,FALSE))</f>
        <v/>
      </c>
      <c r="AD152" s="87" t="str">
        <f>IF(AA152="","",Declaration!$G$2)</f>
        <v/>
      </c>
      <c r="AE152" s="87" t="str">
        <f t="shared" si="19"/>
        <v/>
      </c>
      <c r="AG152" s="87" t="str">
        <f>IF('(Yr 11-14 Boys) RESULTS'!$B156="","",'(Yr 11-14 Boys) RESULTS'!$B156)</f>
        <v/>
      </c>
      <c r="AH152" s="87" t="str">
        <f>IF(OR(AG152="",AG152=0),"",VLOOKUP(AG152,Declaration!$A$4:$E$1003,2,FALSE))</f>
        <v/>
      </c>
      <c r="AI152" s="87" t="str">
        <f>IF(OR(AG152="",AG152=0),"",VLOOKUP(AG152,Declaration!$A$4:$E$1003,3,FALSE))</f>
        <v/>
      </c>
      <c r="AJ152" s="87" t="str">
        <f>IF(AG152="","",Declaration!$G$2)</f>
        <v/>
      </c>
      <c r="AK152" s="87" t="str">
        <f t="shared" si="20"/>
        <v/>
      </c>
    </row>
    <row r="153" spans="1:37" x14ac:dyDescent="0.2">
      <c r="A153" s="87" t="str">
        <f>IF('(Yr 7-8-Girls) RESULTS'!$B157="","",'(Yr 7-8-Girls) RESULTS'!$B157)</f>
        <v/>
      </c>
      <c r="B153" s="87" t="str">
        <f>IF(OR(A153="",A153=0),"",VLOOKUP(A153,Declaration!$A$4:$E$1003,2,FALSE))</f>
        <v/>
      </c>
      <c r="C153" s="87" t="str">
        <f>IF(OR(A153="",A153=0),"",VLOOKUP(A153,Declaration!$A$4:$E$1003,3,FALSE))</f>
        <v/>
      </c>
      <c r="D153" s="87" t="str">
        <f>IF(A153="","",Declaration!$G$2)</f>
        <v/>
      </c>
      <c r="E153" s="90" t="str">
        <f t="shared" si="21"/>
        <v/>
      </c>
      <c r="F153" s="90" t="str">
        <f t="shared" si="22"/>
        <v/>
      </c>
      <c r="G153" s="90" t="str">
        <f>IF('(Yr 7-8-Girls) RESULTS'!$E157="","",'(Yr 7-8-Girls) RESULTS'!$E157)</f>
        <v/>
      </c>
      <c r="I153" s="87" t="str">
        <f>IF('(Yr 7-8-Boys) RESULTS'!$B157="","",'(Yr 7-8-Boys) RESULTS'!$B157)</f>
        <v/>
      </c>
      <c r="J153" s="87" t="str">
        <f>IF(OR(I153="",I153=0),"",VLOOKUP(I153,Declaration!$A$4:$E$1003,2,FALSE))</f>
        <v/>
      </c>
      <c r="K153" s="87" t="str">
        <f>IF(OR(I153="",I153=0),"",VLOOKUP(I153,Declaration!$A$4:$E$1003,3,FALSE))</f>
        <v/>
      </c>
      <c r="L153" s="87" t="str">
        <f>IF(I153="","",Declaration!$G$2)</f>
        <v/>
      </c>
      <c r="M153" s="87" t="str">
        <f t="shared" si="16"/>
        <v/>
      </c>
      <c r="O153" s="87" t="str">
        <f>IF('(Yr 9-10-Girls) RESULTS'!$B157="","",'(Yr 9-10-Girls) RESULTS'!$B157)</f>
        <v/>
      </c>
      <c r="P153" s="87" t="str">
        <f>IF(OR(O153="",O153=0),"",VLOOKUP(O153,Declaration!$A$4:$E$1003,2,FALSE))</f>
        <v/>
      </c>
      <c r="Q153" s="87" t="str">
        <f>IF(OR(O153="",O153=0),"",VLOOKUP(O153,Declaration!$A$4:$E$1003,3,FALSE))</f>
        <v/>
      </c>
      <c r="R153" s="87" t="str">
        <f>IF(O153="","",Declaration!$G$2)</f>
        <v/>
      </c>
      <c r="S153" s="87" t="str">
        <f t="shared" si="17"/>
        <v/>
      </c>
      <c r="U153" s="87" t="str">
        <f>IF('(Yr 9-10-Boys) RESULTS'!$B157="","",'(Yr 9-10-Boys) RESULTS'!$B157)</f>
        <v/>
      </c>
      <c r="V153" s="87" t="str">
        <f>IF(OR(U153="",U153=0),"",VLOOKUP(U153,Declaration!$A$4:$E$1003,2,FALSE))</f>
        <v/>
      </c>
      <c r="W153" s="87" t="str">
        <f>IF(OR(U153="",U153=0),"",VLOOKUP(U153,Declaration!$A$4:$E$1003,3,FALSE))</f>
        <v/>
      </c>
      <c r="X153" s="87" t="str">
        <f>IF(U153="","",Declaration!$G$2)</f>
        <v/>
      </c>
      <c r="Y153" s="87" t="str">
        <f t="shared" si="18"/>
        <v/>
      </c>
      <c r="AA153" s="87" t="str">
        <f>IF('(Yr 11-14 Girls) RESULTS'!$B157="","",'(Yr 11-14 Girls) RESULTS'!$B157)</f>
        <v/>
      </c>
      <c r="AB153" s="87" t="str">
        <f>IF(OR(AA153="",AA153=0),"",VLOOKUP(AA153,Declaration!$A$4:$E$1003,2,FALSE))</f>
        <v/>
      </c>
      <c r="AC153" s="87" t="str">
        <f>IF(OR(AA153="",AA153=0),"",VLOOKUP(AA153,Declaration!$A$4:$E$1003,3,FALSE))</f>
        <v/>
      </c>
      <c r="AD153" s="87" t="str">
        <f>IF(AA153="","",Declaration!$G$2)</f>
        <v/>
      </c>
      <c r="AE153" s="87" t="str">
        <f t="shared" si="19"/>
        <v/>
      </c>
      <c r="AG153" s="87" t="str">
        <f>IF('(Yr 11-14 Boys) RESULTS'!$B157="","",'(Yr 11-14 Boys) RESULTS'!$B157)</f>
        <v/>
      </c>
      <c r="AH153" s="87" t="str">
        <f>IF(OR(AG153="",AG153=0),"",VLOOKUP(AG153,Declaration!$A$4:$E$1003,2,FALSE))</f>
        <v/>
      </c>
      <c r="AI153" s="87" t="str">
        <f>IF(OR(AG153="",AG153=0),"",VLOOKUP(AG153,Declaration!$A$4:$E$1003,3,FALSE))</f>
        <v/>
      </c>
      <c r="AJ153" s="87" t="str">
        <f>IF(AG153="","",Declaration!$G$2)</f>
        <v/>
      </c>
      <c r="AK153" s="87" t="str">
        <f t="shared" si="20"/>
        <v/>
      </c>
    </row>
    <row r="154" spans="1:37" x14ac:dyDescent="0.2">
      <c r="A154" s="87" t="str">
        <f>IF('(Yr 7-8-Girls) RESULTS'!$B158="","",'(Yr 7-8-Girls) RESULTS'!$B158)</f>
        <v/>
      </c>
      <c r="B154" s="87" t="str">
        <f>IF(OR(A154="",A154=0),"",VLOOKUP(A154,Declaration!$A$4:$E$1003,2,FALSE))</f>
        <v/>
      </c>
      <c r="C154" s="87" t="str">
        <f>IF(OR(A154="",A154=0),"",VLOOKUP(A154,Declaration!$A$4:$E$1003,3,FALSE))</f>
        <v/>
      </c>
      <c r="D154" s="87" t="str">
        <f>IF(A154="","",Declaration!$G$2)</f>
        <v/>
      </c>
      <c r="E154" s="90" t="str">
        <f t="shared" si="21"/>
        <v/>
      </c>
      <c r="F154" s="90" t="str">
        <f t="shared" si="22"/>
        <v/>
      </c>
      <c r="G154" s="90" t="str">
        <f>IF('(Yr 7-8-Girls) RESULTS'!$E158="","",'(Yr 7-8-Girls) RESULTS'!$E158)</f>
        <v/>
      </c>
      <c r="I154" s="87" t="str">
        <f>IF('(Yr 7-8-Boys) RESULTS'!$B158="","",'(Yr 7-8-Boys) RESULTS'!$B158)</f>
        <v/>
      </c>
      <c r="J154" s="87" t="str">
        <f>IF(OR(I154="",I154=0),"",VLOOKUP(I154,Declaration!$A$4:$E$1003,2,FALSE))</f>
        <v/>
      </c>
      <c r="K154" s="87" t="str">
        <f>IF(OR(I154="",I154=0),"",VLOOKUP(I154,Declaration!$A$4:$E$1003,3,FALSE))</f>
        <v/>
      </c>
      <c r="L154" s="87" t="str">
        <f>IF(I154="","",Declaration!$G$2)</f>
        <v/>
      </c>
      <c r="M154" s="87" t="str">
        <f t="shared" si="16"/>
        <v/>
      </c>
      <c r="O154" s="87" t="str">
        <f>IF('(Yr 9-10-Girls) RESULTS'!$B158="","",'(Yr 9-10-Girls) RESULTS'!$B158)</f>
        <v/>
      </c>
      <c r="P154" s="87" t="str">
        <f>IF(OR(O154="",O154=0),"",VLOOKUP(O154,Declaration!$A$4:$E$1003,2,FALSE))</f>
        <v/>
      </c>
      <c r="Q154" s="87" t="str">
        <f>IF(OR(O154="",O154=0),"",VLOOKUP(O154,Declaration!$A$4:$E$1003,3,FALSE))</f>
        <v/>
      </c>
      <c r="R154" s="87" t="str">
        <f>IF(O154="","",Declaration!$G$2)</f>
        <v/>
      </c>
      <c r="S154" s="87" t="str">
        <f t="shared" si="17"/>
        <v/>
      </c>
      <c r="U154" s="87" t="str">
        <f>IF('(Yr 9-10-Boys) RESULTS'!$B158="","",'(Yr 9-10-Boys) RESULTS'!$B158)</f>
        <v/>
      </c>
      <c r="V154" s="87" t="str">
        <f>IF(OR(U154="",U154=0),"",VLOOKUP(U154,Declaration!$A$4:$E$1003,2,FALSE))</f>
        <v/>
      </c>
      <c r="W154" s="87" t="str">
        <f>IF(OR(U154="",U154=0),"",VLOOKUP(U154,Declaration!$A$4:$E$1003,3,FALSE))</f>
        <v/>
      </c>
      <c r="X154" s="87" t="str">
        <f>IF(U154="","",Declaration!$G$2)</f>
        <v/>
      </c>
      <c r="Y154" s="87" t="str">
        <f t="shared" si="18"/>
        <v/>
      </c>
      <c r="AA154" s="87" t="str">
        <f>IF('(Yr 11-14 Girls) RESULTS'!$B158="","",'(Yr 11-14 Girls) RESULTS'!$B158)</f>
        <v/>
      </c>
      <c r="AB154" s="87" t="str">
        <f>IF(OR(AA154="",AA154=0),"",VLOOKUP(AA154,Declaration!$A$4:$E$1003,2,FALSE))</f>
        <v/>
      </c>
      <c r="AC154" s="87" t="str">
        <f>IF(OR(AA154="",AA154=0),"",VLOOKUP(AA154,Declaration!$A$4:$E$1003,3,FALSE))</f>
        <v/>
      </c>
      <c r="AD154" s="87" t="str">
        <f>IF(AA154="","",Declaration!$G$2)</f>
        <v/>
      </c>
      <c r="AE154" s="87" t="str">
        <f t="shared" si="19"/>
        <v/>
      </c>
      <c r="AG154" s="87" t="str">
        <f>IF('(Yr 11-14 Boys) RESULTS'!$B158="","",'(Yr 11-14 Boys) RESULTS'!$B158)</f>
        <v/>
      </c>
      <c r="AH154" s="87" t="str">
        <f>IF(OR(AG154="",AG154=0),"",VLOOKUP(AG154,Declaration!$A$4:$E$1003,2,FALSE))</f>
        <v/>
      </c>
      <c r="AI154" s="87" t="str">
        <f>IF(OR(AG154="",AG154=0),"",VLOOKUP(AG154,Declaration!$A$4:$E$1003,3,FALSE))</f>
        <v/>
      </c>
      <c r="AJ154" s="87" t="str">
        <f>IF(AG154="","",Declaration!$G$2)</f>
        <v/>
      </c>
      <c r="AK154" s="87" t="str">
        <f t="shared" si="20"/>
        <v/>
      </c>
    </row>
    <row r="155" spans="1:37" x14ac:dyDescent="0.2">
      <c r="A155" s="87" t="str">
        <f>IF('(Yr 7-8-Girls) RESULTS'!$B159="","",'(Yr 7-8-Girls) RESULTS'!$B159)</f>
        <v/>
      </c>
      <c r="B155" s="87" t="str">
        <f>IF(OR(A155="",A155=0),"",VLOOKUP(A155,Declaration!$A$4:$E$1003,2,FALSE))</f>
        <v/>
      </c>
      <c r="C155" s="87" t="str">
        <f>IF(OR(A155="",A155=0),"",VLOOKUP(A155,Declaration!$A$4:$E$1003,3,FALSE))</f>
        <v/>
      </c>
      <c r="D155" s="87" t="str">
        <f>IF(A155="","",Declaration!$G$2)</f>
        <v/>
      </c>
      <c r="E155" s="90" t="str">
        <f t="shared" si="21"/>
        <v/>
      </c>
      <c r="F155" s="90" t="str">
        <f t="shared" si="22"/>
        <v/>
      </c>
      <c r="G155" s="90" t="str">
        <f>IF('(Yr 7-8-Girls) RESULTS'!$E159="","",'(Yr 7-8-Girls) RESULTS'!$E159)</f>
        <v/>
      </c>
      <c r="I155" s="87" t="str">
        <f>IF('(Yr 7-8-Boys) RESULTS'!$B159="","",'(Yr 7-8-Boys) RESULTS'!$B159)</f>
        <v/>
      </c>
      <c r="J155" s="87" t="str">
        <f>IF(OR(I155="",I155=0),"",VLOOKUP(I155,Declaration!$A$4:$E$1003,2,FALSE))</f>
        <v/>
      </c>
      <c r="K155" s="87" t="str">
        <f>IF(OR(I155="",I155=0),"",VLOOKUP(I155,Declaration!$A$4:$E$1003,3,FALSE))</f>
        <v/>
      </c>
      <c r="L155" s="87" t="str">
        <f>IF(I155="","",Declaration!$G$2)</f>
        <v/>
      </c>
      <c r="M155" s="87" t="str">
        <f t="shared" si="16"/>
        <v/>
      </c>
      <c r="O155" s="87" t="str">
        <f>IF('(Yr 9-10-Girls) RESULTS'!$B159="","",'(Yr 9-10-Girls) RESULTS'!$B159)</f>
        <v/>
      </c>
      <c r="P155" s="87" t="str">
        <f>IF(OR(O155="",O155=0),"",VLOOKUP(O155,Declaration!$A$4:$E$1003,2,FALSE))</f>
        <v/>
      </c>
      <c r="Q155" s="87" t="str">
        <f>IF(OR(O155="",O155=0),"",VLOOKUP(O155,Declaration!$A$4:$E$1003,3,FALSE))</f>
        <v/>
      </c>
      <c r="R155" s="87" t="str">
        <f>IF(O155="","",Declaration!$G$2)</f>
        <v/>
      </c>
      <c r="S155" s="87" t="str">
        <f t="shared" si="17"/>
        <v/>
      </c>
      <c r="U155" s="87" t="str">
        <f>IF('(Yr 9-10-Boys) RESULTS'!$B159="","",'(Yr 9-10-Boys) RESULTS'!$B159)</f>
        <v/>
      </c>
      <c r="V155" s="87" t="str">
        <f>IF(OR(U155="",U155=0),"",VLOOKUP(U155,Declaration!$A$4:$E$1003,2,FALSE))</f>
        <v/>
      </c>
      <c r="W155" s="87" t="str">
        <f>IF(OR(U155="",U155=0),"",VLOOKUP(U155,Declaration!$A$4:$E$1003,3,FALSE))</f>
        <v/>
      </c>
      <c r="X155" s="87" t="str">
        <f>IF(U155="","",Declaration!$G$2)</f>
        <v/>
      </c>
      <c r="Y155" s="87" t="str">
        <f t="shared" si="18"/>
        <v/>
      </c>
      <c r="AA155" s="87" t="str">
        <f>IF('(Yr 11-14 Girls) RESULTS'!$B159="","",'(Yr 11-14 Girls) RESULTS'!$B159)</f>
        <v/>
      </c>
      <c r="AB155" s="87" t="str">
        <f>IF(OR(AA155="",AA155=0),"",VLOOKUP(AA155,Declaration!$A$4:$E$1003,2,FALSE))</f>
        <v/>
      </c>
      <c r="AC155" s="87" t="str">
        <f>IF(OR(AA155="",AA155=0),"",VLOOKUP(AA155,Declaration!$A$4:$E$1003,3,FALSE))</f>
        <v/>
      </c>
      <c r="AD155" s="87" t="str">
        <f>IF(AA155="","",Declaration!$G$2)</f>
        <v/>
      </c>
      <c r="AE155" s="87" t="str">
        <f t="shared" si="19"/>
        <v/>
      </c>
      <c r="AG155" s="87" t="str">
        <f>IF('(Yr 11-14 Boys) RESULTS'!$B159="","",'(Yr 11-14 Boys) RESULTS'!$B159)</f>
        <v/>
      </c>
      <c r="AH155" s="87" t="str">
        <f>IF(OR(AG155="",AG155=0),"",VLOOKUP(AG155,Declaration!$A$4:$E$1003,2,FALSE))</f>
        <v/>
      </c>
      <c r="AI155" s="87" t="str">
        <f>IF(OR(AG155="",AG155=0),"",VLOOKUP(AG155,Declaration!$A$4:$E$1003,3,FALSE))</f>
        <v/>
      </c>
      <c r="AJ155" s="87" t="str">
        <f>IF(AG155="","",Declaration!$G$2)</f>
        <v/>
      </c>
      <c r="AK155" s="87" t="str">
        <f t="shared" si="20"/>
        <v/>
      </c>
    </row>
    <row r="156" spans="1:37" x14ac:dyDescent="0.2">
      <c r="A156" s="87" t="str">
        <f>IF('(Yr 7-8-Girls) RESULTS'!$B160="","",'(Yr 7-8-Girls) RESULTS'!$B160)</f>
        <v/>
      </c>
      <c r="B156" s="87" t="str">
        <f>IF(OR(A156="",A156=0),"",VLOOKUP(A156,Declaration!$A$4:$E$1003,2,FALSE))</f>
        <v/>
      </c>
      <c r="C156" s="87" t="str">
        <f>IF(OR(A156="",A156=0),"",VLOOKUP(A156,Declaration!$A$4:$E$1003,3,FALSE))</f>
        <v/>
      </c>
      <c r="D156" s="87" t="str">
        <f>IF(A156="","",Declaration!$G$2)</f>
        <v/>
      </c>
      <c r="E156" s="90" t="str">
        <f t="shared" si="21"/>
        <v/>
      </c>
      <c r="F156" s="90" t="str">
        <f t="shared" si="22"/>
        <v/>
      </c>
      <c r="G156" s="90" t="str">
        <f>IF('(Yr 7-8-Girls) RESULTS'!$E160="","",'(Yr 7-8-Girls) RESULTS'!$E160)</f>
        <v/>
      </c>
      <c r="I156" s="87" t="str">
        <f>IF('(Yr 7-8-Boys) RESULTS'!$B160="","",'(Yr 7-8-Boys) RESULTS'!$B160)</f>
        <v/>
      </c>
      <c r="J156" s="87" t="str">
        <f>IF(OR(I156="",I156=0),"",VLOOKUP(I156,Declaration!$A$4:$E$1003,2,FALSE))</f>
        <v/>
      </c>
      <c r="K156" s="87" t="str">
        <f>IF(OR(I156="",I156=0),"",VLOOKUP(I156,Declaration!$A$4:$E$1003,3,FALSE))</f>
        <v/>
      </c>
      <c r="L156" s="87" t="str">
        <f>IF(I156="","",Declaration!$G$2)</f>
        <v/>
      </c>
      <c r="M156" s="87" t="str">
        <f t="shared" si="16"/>
        <v/>
      </c>
      <c r="O156" s="87" t="str">
        <f>IF('(Yr 9-10-Girls) RESULTS'!$B160="","",'(Yr 9-10-Girls) RESULTS'!$B160)</f>
        <v/>
      </c>
      <c r="P156" s="87" t="str">
        <f>IF(OR(O156="",O156=0),"",VLOOKUP(O156,Declaration!$A$4:$E$1003,2,FALSE))</f>
        <v/>
      </c>
      <c r="Q156" s="87" t="str">
        <f>IF(OR(O156="",O156=0),"",VLOOKUP(O156,Declaration!$A$4:$E$1003,3,FALSE))</f>
        <v/>
      </c>
      <c r="R156" s="87" t="str">
        <f>IF(O156="","",Declaration!$G$2)</f>
        <v/>
      </c>
      <c r="S156" s="87" t="str">
        <f t="shared" si="17"/>
        <v/>
      </c>
      <c r="U156" s="87" t="str">
        <f>IF('(Yr 9-10-Boys) RESULTS'!$B160="","",'(Yr 9-10-Boys) RESULTS'!$B160)</f>
        <v/>
      </c>
      <c r="V156" s="87" t="str">
        <f>IF(OR(U156="",U156=0),"",VLOOKUP(U156,Declaration!$A$4:$E$1003,2,FALSE))</f>
        <v/>
      </c>
      <c r="W156" s="87" t="str">
        <f>IF(OR(U156="",U156=0),"",VLOOKUP(U156,Declaration!$A$4:$E$1003,3,FALSE))</f>
        <v/>
      </c>
      <c r="X156" s="87" t="str">
        <f>IF(U156="","",Declaration!$G$2)</f>
        <v/>
      </c>
      <c r="Y156" s="87" t="str">
        <f t="shared" si="18"/>
        <v/>
      </c>
      <c r="AA156" s="87" t="str">
        <f>IF('(Yr 11-14 Girls) RESULTS'!$B160="","",'(Yr 11-14 Girls) RESULTS'!$B160)</f>
        <v/>
      </c>
      <c r="AB156" s="87" t="str">
        <f>IF(OR(AA156="",AA156=0),"",VLOOKUP(AA156,Declaration!$A$4:$E$1003,2,FALSE))</f>
        <v/>
      </c>
      <c r="AC156" s="87" t="str">
        <f>IF(OR(AA156="",AA156=0),"",VLOOKUP(AA156,Declaration!$A$4:$E$1003,3,FALSE))</f>
        <v/>
      </c>
      <c r="AD156" s="87" t="str">
        <f>IF(AA156="","",Declaration!$G$2)</f>
        <v/>
      </c>
      <c r="AE156" s="87" t="str">
        <f t="shared" si="19"/>
        <v/>
      </c>
      <c r="AG156" s="87" t="str">
        <f>IF('(Yr 11-14 Boys) RESULTS'!$B160="","",'(Yr 11-14 Boys) RESULTS'!$B160)</f>
        <v/>
      </c>
      <c r="AH156" s="87" t="str">
        <f>IF(OR(AG156="",AG156=0),"",VLOOKUP(AG156,Declaration!$A$4:$E$1003,2,FALSE))</f>
        <v/>
      </c>
      <c r="AI156" s="87" t="str">
        <f>IF(OR(AG156="",AG156=0),"",VLOOKUP(AG156,Declaration!$A$4:$E$1003,3,FALSE))</f>
        <v/>
      </c>
      <c r="AJ156" s="87" t="str">
        <f>IF(AG156="","",Declaration!$G$2)</f>
        <v/>
      </c>
      <c r="AK156" s="87" t="str">
        <f t="shared" si="20"/>
        <v/>
      </c>
    </row>
    <row r="157" spans="1:37" x14ac:dyDescent="0.2">
      <c r="A157" s="87" t="str">
        <f>IF('(Yr 7-8-Girls) RESULTS'!$B161="","",'(Yr 7-8-Girls) RESULTS'!$B161)</f>
        <v/>
      </c>
      <c r="B157" s="87" t="str">
        <f>IF(OR(A157="",A157=0),"",VLOOKUP(A157,Declaration!$A$4:$E$1003,2,FALSE))</f>
        <v/>
      </c>
      <c r="C157" s="87" t="str">
        <f>IF(OR(A157="",A157=0),"",VLOOKUP(A157,Declaration!$A$4:$E$1003,3,FALSE))</f>
        <v/>
      </c>
      <c r="D157" s="87" t="str">
        <f>IF(A157="","",Declaration!$G$2)</f>
        <v/>
      </c>
      <c r="E157" s="90" t="str">
        <f t="shared" si="21"/>
        <v/>
      </c>
      <c r="F157" s="90" t="str">
        <f t="shared" si="22"/>
        <v/>
      </c>
      <c r="G157" s="90" t="str">
        <f>IF('(Yr 7-8-Girls) RESULTS'!$E161="","",'(Yr 7-8-Girls) RESULTS'!$E161)</f>
        <v/>
      </c>
      <c r="I157" s="87" t="str">
        <f>IF('(Yr 7-8-Boys) RESULTS'!$B161="","",'(Yr 7-8-Boys) RESULTS'!$B161)</f>
        <v/>
      </c>
      <c r="J157" s="87" t="str">
        <f>IF(OR(I157="",I157=0),"",VLOOKUP(I157,Declaration!$A$4:$E$1003,2,FALSE))</f>
        <v/>
      </c>
      <c r="K157" s="87" t="str">
        <f>IF(OR(I157="",I157=0),"",VLOOKUP(I157,Declaration!$A$4:$E$1003,3,FALSE))</f>
        <v/>
      </c>
      <c r="L157" s="87" t="str">
        <f>IF(I157="","",Declaration!$G$2)</f>
        <v/>
      </c>
      <c r="M157" s="87" t="str">
        <f t="shared" si="16"/>
        <v/>
      </c>
      <c r="O157" s="87" t="str">
        <f>IF('(Yr 9-10-Girls) RESULTS'!$B161="","",'(Yr 9-10-Girls) RESULTS'!$B161)</f>
        <v/>
      </c>
      <c r="P157" s="87" t="str">
        <f>IF(OR(O157="",O157=0),"",VLOOKUP(O157,Declaration!$A$4:$E$1003,2,FALSE))</f>
        <v/>
      </c>
      <c r="Q157" s="87" t="str">
        <f>IF(OR(O157="",O157=0),"",VLOOKUP(O157,Declaration!$A$4:$E$1003,3,FALSE))</f>
        <v/>
      </c>
      <c r="R157" s="87" t="str">
        <f>IF(O157="","",Declaration!$G$2)</f>
        <v/>
      </c>
      <c r="S157" s="87" t="str">
        <f t="shared" si="17"/>
        <v/>
      </c>
      <c r="U157" s="87" t="str">
        <f>IF('(Yr 9-10-Boys) RESULTS'!$B161="","",'(Yr 9-10-Boys) RESULTS'!$B161)</f>
        <v/>
      </c>
      <c r="V157" s="87" t="str">
        <f>IF(OR(U157="",U157=0),"",VLOOKUP(U157,Declaration!$A$4:$E$1003,2,FALSE))</f>
        <v/>
      </c>
      <c r="W157" s="87" t="str">
        <f>IF(OR(U157="",U157=0),"",VLOOKUP(U157,Declaration!$A$4:$E$1003,3,FALSE))</f>
        <v/>
      </c>
      <c r="X157" s="87" t="str">
        <f>IF(U157="","",Declaration!$G$2)</f>
        <v/>
      </c>
      <c r="Y157" s="87" t="str">
        <f t="shared" si="18"/>
        <v/>
      </c>
      <c r="AA157" s="87" t="str">
        <f>IF('(Yr 11-14 Girls) RESULTS'!$B161="","",'(Yr 11-14 Girls) RESULTS'!$B161)</f>
        <v/>
      </c>
      <c r="AB157" s="87" t="str">
        <f>IF(OR(AA157="",AA157=0),"",VLOOKUP(AA157,Declaration!$A$4:$E$1003,2,FALSE))</f>
        <v/>
      </c>
      <c r="AC157" s="87" t="str">
        <f>IF(OR(AA157="",AA157=0),"",VLOOKUP(AA157,Declaration!$A$4:$E$1003,3,FALSE))</f>
        <v/>
      </c>
      <c r="AD157" s="87" t="str">
        <f>IF(AA157="","",Declaration!$G$2)</f>
        <v/>
      </c>
      <c r="AE157" s="87" t="str">
        <f t="shared" si="19"/>
        <v/>
      </c>
      <c r="AG157" s="87" t="str">
        <f>IF('(Yr 11-14 Boys) RESULTS'!$B161="","",'(Yr 11-14 Boys) RESULTS'!$B161)</f>
        <v/>
      </c>
      <c r="AH157" s="87" t="str">
        <f>IF(OR(AG157="",AG157=0),"",VLOOKUP(AG157,Declaration!$A$4:$E$1003,2,FALSE))</f>
        <v/>
      </c>
      <c r="AI157" s="87" t="str">
        <f>IF(OR(AG157="",AG157=0),"",VLOOKUP(AG157,Declaration!$A$4:$E$1003,3,FALSE))</f>
        <v/>
      </c>
      <c r="AJ157" s="87" t="str">
        <f>IF(AG157="","",Declaration!$G$2)</f>
        <v/>
      </c>
      <c r="AK157" s="87" t="str">
        <f t="shared" si="20"/>
        <v/>
      </c>
    </row>
    <row r="158" spans="1:37" x14ac:dyDescent="0.2">
      <c r="A158" s="87" t="str">
        <f>IF('(Yr 7-8-Girls) RESULTS'!$B162="","",'(Yr 7-8-Girls) RESULTS'!$B162)</f>
        <v/>
      </c>
      <c r="B158" s="87" t="str">
        <f>IF(OR(A158="",A158=0),"",VLOOKUP(A158,Declaration!$A$4:$E$1003,2,FALSE))</f>
        <v/>
      </c>
      <c r="C158" s="87" t="str">
        <f>IF(OR(A158="",A158=0),"",VLOOKUP(A158,Declaration!$A$4:$E$1003,3,FALSE))</f>
        <v/>
      </c>
      <c r="D158" s="87" t="str">
        <f>IF(A158="","",Declaration!$G$2)</f>
        <v/>
      </c>
      <c r="E158" s="90" t="str">
        <f t="shared" si="21"/>
        <v/>
      </c>
      <c r="F158" s="90" t="str">
        <f t="shared" si="22"/>
        <v/>
      </c>
      <c r="G158" s="90" t="str">
        <f>IF('(Yr 7-8-Girls) RESULTS'!$E162="","",'(Yr 7-8-Girls) RESULTS'!$E162)</f>
        <v/>
      </c>
      <c r="I158" s="87" t="str">
        <f>IF('(Yr 7-8-Boys) RESULTS'!$B162="","",'(Yr 7-8-Boys) RESULTS'!$B162)</f>
        <v/>
      </c>
      <c r="J158" s="87" t="str">
        <f>IF(OR(I158="",I158=0),"",VLOOKUP(I158,Declaration!$A$4:$E$1003,2,FALSE))</f>
        <v/>
      </c>
      <c r="K158" s="87" t="str">
        <f>IF(OR(I158="",I158=0),"",VLOOKUP(I158,Declaration!$A$4:$E$1003,3,FALSE))</f>
        <v/>
      </c>
      <c r="L158" s="87" t="str">
        <f>IF(I158="","",Declaration!$G$2)</f>
        <v/>
      </c>
      <c r="M158" s="87" t="str">
        <f t="shared" si="16"/>
        <v/>
      </c>
      <c r="O158" s="87" t="str">
        <f>IF('(Yr 9-10-Girls) RESULTS'!$B162="","",'(Yr 9-10-Girls) RESULTS'!$B162)</f>
        <v/>
      </c>
      <c r="P158" s="87" t="str">
        <f>IF(OR(O158="",O158=0),"",VLOOKUP(O158,Declaration!$A$4:$E$1003,2,FALSE))</f>
        <v/>
      </c>
      <c r="Q158" s="87" t="str">
        <f>IF(OR(O158="",O158=0),"",VLOOKUP(O158,Declaration!$A$4:$E$1003,3,FALSE))</f>
        <v/>
      </c>
      <c r="R158" s="87" t="str">
        <f>IF(O158="","",Declaration!$G$2)</f>
        <v/>
      </c>
      <c r="S158" s="87" t="str">
        <f t="shared" si="17"/>
        <v/>
      </c>
      <c r="U158" s="87" t="str">
        <f>IF('(Yr 9-10-Boys) RESULTS'!$B162="","",'(Yr 9-10-Boys) RESULTS'!$B162)</f>
        <v/>
      </c>
      <c r="V158" s="87" t="str">
        <f>IF(OR(U158="",U158=0),"",VLOOKUP(U158,Declaration!$A$4:$E$1003,2,FALSE))</f>
        <v/>
      </c>
      <c r="W158" s="87" t="str">
        <f>IF(OR(U158="",U158=0),"",VLOOKUP(U158,Declaration!$A$4:$E$1003,3,FALSE))</f>
        <v/>
      </c>
      <c r="X158" s="87" t="str">
        <f>IF(U158="","",Declaration!$G$2)</f>
        <v/>
      </c>
      <c r="Y158" s="87" t="str">
        <f t="shared" si="18"/>
        <v/>
      </c>
      <c r="AA158" s="87" t="str">
        <f>IF('(Yr 11-14 Girls) RESULTS'!$B162="","",'(Yr 11-14 Girls) RESULTS'!$B162)</f>
        <v/>
      </c>
      <c r="AB158" s="87" t="str">
        <f>IF(OR(AA158="",AA158=0),"",VLOOKUP(AA158,Declaration!$A$4:$E$1003,2,FALSE))</f>
        <v/>
      </c>
      <c r="AC158" s="87" t="str">
        <f>IF(OR(AA158="",AA158=0),"",VLOOKUP(AA158,Declaration!$A$4:$E$1003,3,FALSE))</f>
        <v/>
      </c>
      <c r="AD158" s="87" t="str">
        <f>IF(AA158="","",Declaration!$G$2)</f>
        <v/>
      </c>
      <c r="AE158" s="87" t="str">
        <f t="shared" si="19"/>
        <v/>
      </c>
      <c r="AG158" s="87" t="str">
        <f>IF('(Yr 11-14 Boys) RESULTS'!$B162="","",'(Yr 11-14 Boys) RESULTS'!$B162)</f>
        <v/>
      </c>
      <c r="AH158" s="87" t="str">
        <f>IF(OR(AG158="",AG158=0),"",VLOOKUP(AG158,Declaration!$A$4:$E$1003,2,FALSE))</f>
        <v/>
      </c>
      <c r="AI158" s="87" t="str">
        <f>IF(OR(AG158="",AG158=0),"",VLOOKUP(AG158,Declaration!$A$4:$E$1003,3,FALSE))</f>
        <v/>
      </c>
      <c r="AJ158" s="87" t="str">
        <f>IF(AG158="","",Declaration!$G$2)</f>
        <v/>
      </c>
      <c r="AK158" s="87" t="str">
        <f t="shared" si="20"/>
        <v/>
      </c>
    </row>
    <row r="159" spans="1:37" x14ac:dyDescent="0.2">
      <c r="A159" s="87" t="str">
        <f>IF('(Yr 7-8-Girls) RESULTS'!$B163="","",'(Yr 7-8-Girls) RESULTS'!$B163)</f>
        <v/>
      </c>
      <c r="B159" s="87" t="str">
        <f>IF(OR(A159="",A159=0),"",VLOOKUP(A159,Declaration!$A$4:$E$1003,2,FALSE))</f>
        <v/>
      </c>
      <c r="C159" s="87" t="str">
        <f>IF(OR(A159="",A159=0),"",VLOOKUP(A159,Declaration!$A$4:$E$1003,3,FALSE))</f>
        <v/>
      </c>
      <c r="D159" s="87" t="str">
        <f>IF(A159="","",Declaration!$G$2)</f>
        <v/>
      </c>
      <c r="E159" s="90" t="str">
        <f t="shared" si="21"/>
        <v/>
      </c>
      <c r="F159" s="90" t="str">
        <f t="shared" si="22"/>
        <v/>
      </c>
      <c r="G159" s="90" t="str">
        <f>IF('(Yr 7-8-Girls) RESULTS'!$E163="","",'(Yr 7-8-Girls) RESULTS'!$E163)</f>
        <v/>
      </c>
      <c r="I159" s="87" t="str">
        <f>IF('(Yr 7-8-Boys) RESULTS'!$B163="","",'(Yr 7-8-Boys) RESULTS'!$B163)</f>
        <v/>
      </c>
      <c r="J159" s="87" t="str">
        <f>IF(OR(I159="",I159=0),"",VLOOKUP(I159,Declaration!$A$4:$E$1003,2,FALSE))</f>
        <v/>
      </c>
      <c r="K159" s="87" t="str">
        <f>IF(OR(I159="",I159=0),"",VLOOKUP(I159,Declaration!$A$4:$E$1003,3,FALSE))</f>
        <v/>
      </c>
      <c r="L159" s="87" t="str">
        <f>IF(I159="","",Declaration!$G$2)</f>
        <v/>
      </c>
      <c r="M159" s="87" t="str">
        <f t="shared" si="16"/>
        <v/>
      </c>
      <c r="O159" s="87" t="str">
        <f>IF('(Yr 9-10-Girls) RESULTS'!$B163="","",'(Yr 9-10-Girls) RESULTS'!$B163)</f>
        <v/>
      </c>
      <c r="P159" s="87" t="str">
        <f>IF(OR(O159="",O159=0),"",VLOOKUP(O159,Declaration!$A$4:$E$1003,2,FALSE))</f>
        <v/>
      </c>
      <c r="Q159" s="87" t="str">
        <f>IF(OR(O159="",O159=0),"",VLOOKUP(O159,Declaration!$A$4:$E$1003,3,FALSE))</f>
        <v/>
      </c>
      <c r="R159" s="87" t="str">
        <f>IF(O159="","",Declaration!$G$2)</f>
        <v/>
      </c>
      <c r="S159" s="87" t="str">
        <f t="shared" si="17"/>
        <v/>
      </c>
      <c r="U159" s="87" t="str">
        <f>IF('(Yr 9-10-Boys) RESULTS'!$B163="","",'(Yr 9-10-Boys) RESULTS'!$B163)</f>
        <v/>
      </c>
      <c r="V159" s="87" t="str">
        <f>IF(OR(U159="",U159=0),"",VLOOKUP(U159,Declaration!$A$4:$E$1003,2,FALSE))</f>
        <v/>
      </c>
      <c r="W159" s="87" t="str">
        <f>IF(OR(U159="",U159=0),"",VLOOKUP(U159,Declaration!$A$4:$E$1003,3,FALSE))</f>
        <v/>
      </c>
      <c r="X159" s="87" t="str">
        <f>IF(U159="","",Declaration!$G$2)</f>
        <v/>
      </c>
      <c r="Y159" s="87" t="str">
        <f t="shared" si="18"/>
        <v/>
      </c>
      <c r="AA159" s="87" t="str">
        <f>IF('(Yr 11-14 Girls) RESULTS'!$B163="","",'(Yr 11-14 Girls) RESULTS'!$B163)</f>
        <v/>
      </c>
      <c r="AB159" s="87" t="str">
        <f>IF(OR(AA159="",AA159=0),"",VLOOKUP(AA159,Declaration!$A$4:$E$1003,2,FALSE))</f>
        <v/>
      </c>
      <c r="AC159" s="87" t="str">
        <f>IF(OR(AA159="",AA159=0),"",VLOOKUP(AA159,Declaration!$A$4:$E$1003,3,FALSE))</f>
        <v/>
      </c>
      <c r="AD159" s="87" t="str">
        <f>IF(AA159="","",Declaration!$G$2)</f>
        <v/>
      </c>
      <c r="AE159" s="87" t="str">
        <f t="shared" si="19"/>
        <v/>
      </c>
      <c r="AG159" s="87" t="str">
        <f>IF('(Yr 11-14 Boys) RESULTS'!$B163="","",'(Yr 11-14 Boys) RESULTS'!$B163)</f>
        <v/>
      </c>
      <c r="AH159" s="87" t="str">
        <f>IF(OR(AG159="",AG159=0),"",VLOOKUP(AG159,Declaration!$A$4:$E$1003,2,FALSE))</f>
        <v/>
      </c>
      <c r="AI159" s="87" t="str">
        <f>IF(OR(AG159="",AG159=0),"",VLOOKUP(AG159,Declaration!$A$4:$E$1003,3,FALSE))</f>
        <v/>
      </c>
      <c r="AJ159" s="87" t="str">
        <f>IF(AG159="","",Declaration!$G$2)</f>
        <v/>
      </c>
      <c r="AK159" s="87" t="str">
        <f t="shared" si="20"/>
        <v/>
      </c>
    </row>
    <row r="160" spans="1:37" x14ac:dyDescent="0.2">
      <c r="A160" s="87" t="str">
        <f>IF('(Yr 7-8-Girls) RESULTS'!$B164="","",'(Yr 7-8-Girls) RESULTS'!$B164)</f>
        <v/>
      </c>
      <c r="B160" s="87" t="str">
        <f>IF(OR(A160="",A160=0),"",VLOOKUP(A160,Declaration!$A$4:$E$1003,2,FALSE))</f>
        <v/>
      </c>
      <c r="C160" s="87" t="str">
        <f>IF(OR(A160="",A160=0),"",VLOOKUP(A160,Declaration!$A$4:$E$1003,3,FALSE))</f>
        <v/>
      </c>
      <c r="D160" s="87" t="str">
        <f>IF(A160="","",Declaration!$G$2)</f>
        <v/>
      </c>
      <c r="E160" s="90" t="str">
        <f t="shared" si="21"/>
        <v/>
      </c>
      <c r="F160" s="90" t="str">
        <f t="shared" si="22"/>
        <v/>
      </c>
      <c r="G160" s="90" t="str">
        <f>IF('(Yr 7-8-Girls) RESULTS'!$E164="","",'(Yr 7-8-Girls) RESULTS'!$E164)</f>
        <v/>
      </c>
      <c r="I160" s="87" t="str">
        <f>IF('(Yr 7-8-Boys) RESULTS'!$B164="","",'(Yr 7-8-Boys) RESULTS'!$B164)</f>
        <v/>
      </c>
      <c r="J160" s="87" t="str">
        <f>IF(OR(I160="",I160=0),"",VLOOKUP(I160,Declaration!$A$4:$E$1003,2,FALSE))</f>
        <v/>
      </c>
      <c r="K160" s="87" t="str">
        <f>IF(OR(I160="",I160=0),"",VLOOKUP(I160,Declaration!$A$4:$E$1003,3,FALSE))</f>
        <v/>
      </c>
      <c r="L160" s="87" t="str">
        <f>IF(I160="","",Declaration!$G$2)</f>
        <v/>
      </c>
      <c r="M160" s="87" t="str">
        <f t="shared" si="16"/>
        <v/>
      </c>
      <c r="O160" s="87" t="str">
        <f>IF('(Yr 9-10-Girls) RESULTS'!$B164="","",'(Yr 9-10-Girls) RESULTS'!$B164)</f>
        <v/>
      </c>
      <c r="P160" s="87" t="str">
        <f>IF(OR(O160="",O160=0),"",VLOOKUP(O160,Declaration!$A$4:$E$1003,2,FALSE))</f>
        <v/>
      </c>
      <c r="Q160" s="87" t="str">
        <f>IF(OR(O160="",O160=0),"",VLOOKUP(O160,Declaration!$A$4:$E$1003,3,FALSE))</f>
        <v/>
      </c>
      <c r="R160" s="87" t="str">
        <f>IF(O160="","",Declaration!$G$2)</f>
        <v/>
      </c>
      <c r="S160" s="87" t="str">
        <f t="shared" si="17"/>
        <v/>
      </c>
      <c r="U160" s="87" t="str">
        <f>IF('(Yr 9-10-Boys) RESULTS'!$B164="","",'(Yr 9-10-Boys) RESULTS'!$B164)</f>
        <v/>
      </c>
      <c r="V160" s="87" t="str">
        <f>IF(OR(U160="",U160=0),"",VLOOKUP(U160,Declaration!$A$4:$E$1003,2,FALSE))</f>
        <v/>
      </c>
      <c r="W160" s="87" t="str">
        <f>IF(OR(U160="",U160=0),"",VLOOKUP(U160,Declaration!$A$4:$E$1003,3,FALSE))</f>
        <v/>
      </c>
      <c r="X160" s="87" t="str">
        <f>IF(U160="","",Declaration!$G$2)</f>
        <v/>
      </c>
      <c r="Y160" s="87" t="str">
        <f t="shared" si="18"/>
        <v/>
      </c>
      <c r="AA160" s="87" t="str">
        <f>IF('(Yr 11-14 Girls) RESULTS'!$B164="","",'(Yr 11-14 Girls) RESULTS'!$B164)</f>
        <v/>
      </c>
      <c r="AB160" s="87" t="str">
        <f>IF(OR(AA160="",AA160=0),"",VLOOKUP(AA160,Declaration!$A$4:$E$1003,2,FALSE))</f>
        <v/>
      </c>
      <c r="AC160" s="87" t="str">
        <f>IF(OR(AA160="",AA160=0),"",VLOOKUP(AA160,Declaration!$A$4:$E$1003,3,FALSE))</f>
        <v/>
      </c>
      <c r="AD160" s="87" t="str">
        <f>IF(AA160="","",Declaration!$G$2)</f>
        <v/>
      </c>
      <c r="AE160" s="87" t="str">
        <f t="shared" si="19"/>
        <v/>
      </c>
      <c r="AG160" s="87" t="str">
        <f>IF('(Yr 11-14 Boys) RESULTS'!$B164="","",'(Yr 11-14 Boys) RESULTS'!$B164)</f>
        <v/>
      </c>
      <c r="AH160" s="87" t="str">
        <f>IF(OR(AG160="",AG160=0),"",VLOOKUP(AG160,Declaration!$A$4:$E$1003,2,FALSE))</f>
        <v/>
      </c>
      <c r="AI160" s="87" t="str">
        <f>IF(OR(AG160="",AG160=0),"",VLOOKUP(AG160,Declaration!$A$4:$E$1003,3,FALSE))</f>
        <v/>
      </c>
      <c r="AJ160" s="87" t="str">
        <f>IF(AG160="","",Declaration!$G$2)</f>
        <v/>
      </c>
      <c r="AK160" s="87" t="str">
        <f t="shared" si="20"/>
        <v/>
      </c>
    </row>
    <row r="161" spans="1:37" x14ac:dyDescent="0.2">
      <c r="A161" s="87" t="str">
        <f>IF('(Yr 7-8-Girls) RESULTS'!$B165="","",'(Yr 7-8-Girls) RESULTS'!$B165)</f>
        <v/>
      </c>
      <c r="B161" s="87" t="str">
        <f>IF(OR(A161="",A161=0),"",VLOOKUP(A161,Declaration!$A$4:$E$1003,2,FALSE))</f>
        <v/>
      </c>
      <c r="C161" s="87" t="str">
        <f>IF(OR(A161="",A161=0),"",VLOOKUP(A161,Declaration!$A$4:$E$1003,3,FALSE))</f>
        <v/>
      </c>
      <c r="D161" s="87" t="str">
        <f>IF(A161="","",Declaration!$G$2)</f>
        <v/>
      </c>
      <c r="E161" s="90" t="str">
        <f t="shared" si="21"/>
        <v/>
      </c>
      <c r="F161" s="90" t="str">
        <f t="shared" si="22"/>
        <v/>
      </c>
      <c r="G161" s="90" t="str">
        <f>IF('(Yr 7-8-Girls) RESULTS'!$E165="","",'(Yr 7-8-Girls) RESULTS'!$E165)</f>
        <v/>
      </c>
      <c r="I161" s="87" t="str">
        <f>IF('(Yr 7-8-Boys) RESULTS'!$B165="","",'(Yr 7-8-Boys) RESULTS'!$B165)</f>
        <v/>
      </c>
      <c r="J161" s="87" t="str">
        <f>IF(OR(I161="",I161=0),"",VLOOKUP(I161,Declaration!$A$4:$E$1003,2,FALSE))</f>
        <v/>
      </c>
      <c r="K161" s="87" t="str">
        <f>IF(OR(I161="",I161=0),"",VLOOKUP(I161,Declaration!$A$4:$E$1003,3,FALSE))</f>
        <v/>
      </c>
      <c r="L161" s="87" t="str">
        <f>IF(I161="","",Declaration!$G$2)</f>
        <v/>
      </c>
      <c r="M161" s="87" t="str">
        <f t="shared" si="16"/>
        <v/>
      </c>
      <c r="O161" s="87" t="str">
        <f>IF('(Yr 9-10-Girls) RESULTS'!$B165="","",'(Yr 9-10-Girls) RESULTS'!$B165)</f>
        <v/>
      </c>
      <c r="P161" s="87" t="str">
        <f>IF(OR(O161="",O161=0),"",VLOOKUP(O161,Declaration!$A$4:$E$1003,2,FALSE))</f>
        <v/>
      </c>
      <c r="Q161" s="87" t="str">
        <f>IF(OR(O161="",O161=0),"",VLOOKUP(O161,Declaration!$A$4:$E$1003,3,FALSE))</f>
        <v/>
      </c>
      <c r="R161" s="87" t="str">
        <f>IF(O161="","",Declaration!$G$2)</f>
        <v/>
      </c>
      <c r="S161" s="87" t="str">
        <f t="shared" si="17"/>
        <v/>
      </c>
      <c r="U161" s="87" t="str">
        <f>IF('(Yr 9-10-Boys) RESULTS'!$B165="","",'(Yr 9-10-Boys) RESULTS'!$B165)</f>
        <v/>
      </c>
      <c r="V161" s="87" t="str">
        <f>IF(OR(U161="",U161=0),"",VLOOKUP(U161,Declaration!$A$4:$E$1003,2,FALSE))</f>
        <v/>
      </c>
      <c r="W161" s="87" t="str">
        <f>IF(OR(U161="",U161=0),"",VLOOKUP(U161,Declaration!$A$4:$E$1003,3,FALSE))</f>
        <v/>
      </c>
      <c r="X161" s="87" t="str">
        <f>IF(U161="","",Declaration!$G$2)</f>
        <v/>
      </c>
      <c r="Y161" s="87" t="str">
        <f t="shared" si="18"/>
        <v/>
      </c>
      <c r="AA161" s="87" t="str">
        <f>IF('(Yr 11-14 Girls) RESULTS'!$B165="","",'(Yr 11-14 Girls) RESULTS'!$B165)</f>
        <v/>
      </c>
      <c r="AB161" s="87" t="str">
        <f>IF(OR(AA161="",AA161=0),"",VLOOKUP(AA161,Declaration!$A$4:$E$1003,2,FALSE))</f>
        <v/>
      </c>
      <c r="AC161" s="87" t="str">
        <f>IF(OR(AA161="",AA161=0),"",VLOOKUP(AA161,Declaration!$A$4:$E$1003,3,FALSE))</f>
        <v/>
      </c>
      <c r="AD161" s="87" t="str">
        <f>IF(AA161="","",Declaration!$G$2)</f>
        <v/>
      </c>
      <c r="AE161" s="87" t="str">
        <f t="shared" si="19"/>
        <v/>
      </c>
      <c r="AG161" s="87" t="str">
        <f>IF('(Yr 11-14 Boys) RESULTS'!$B165="","",'(Yr 11-14 Boys) RESULTS'!$B165)</f>
        <v/>
      </c>
      <c r="AH161" s="87" t="str">
        <f>IF(OR(AG161="",AG161=0),"",VLOOKUP(AG161,Declaration!$A$4:$E$1003,2,FALSE))</f>
        <v/>
      </c>
      <c r="AI161" s="87" t="str">
        <f>IF(OR(AG161="",AG161=0),"",VLOOKUP(AG161,Declaration!$A$4:$E$1003,3,FALSE))</f>
        <v/>
      </c>
      <c r="AJ161" s="87" t="str">
        <f>IF(AG161="","",Declaration!$G$2)</f>
        <v/>
      </c>
      <c r="AK161" s="87" t="str">
        <f t="shared" si="20"/>
        <v/>
      </c>
    </row>
    <row r="162" spans="1:37" x14ac:dyDescent="0.2">
      <c r="A162" s="87" t="str">
        <f>IF('(Yr 7-8-Girls) RESULTS'!$B166="","",'(Yr 7-8-Girls) RESULTS'!$B166)</f>
        <v/>
      </c>
      <c r="B162" s="87" t="str">
        <f>IF(OR(A162="",A162=0),"",VLOOKUP(A162,Declaration!$A$4:$E$1003,2,FALSE))</f>
        <v/>
      </c>
      <c r="C162" s="87" t="str">
        <f>IF(OR(A162="",A162=0),"",VLOOKUP(A162,Declaration!$A$4:$E$1003,3,FALSE))</f>
        <v/>
      </c>
      <c r="D162" s="87" t="str">
        <f>IF(A162="","",Declaration!$G$2)</f>
        <v/>
      </c>
      <c r="E162" s="90" t="str">
        <f t="shared" si="21"/>
        <v/>
      </c>
      <c r="F162" s="90" t="str">
        <f t="shared" si="22"/>
        <v/>
      </c>
      <c r="G162" s="90" t="str">
        <f>IF('(Yr 7-8-Girls) RESULTS'!$E166="","",'(Yr 7-8-Girls) RESULTS'!$E166)</f>
        <v/>
      </c>
      <c r="I162" s="87" t="str">
        <f>IF('(Yr 7-8-Boys) RESULTS'!$B166="","",'(Yr 7-8-Boys) RESULTS'!$B166)</f>
        <v/>
      </c>
      <c r="J162" s="87" t="str">
        <f>IF(OR(I162="",I162=0),"",VLOOKUP(I162,Declaration!$A$4:$E$1003,2,FALSE))</f>
        <v/>
      </c>
      <c r="K162" s="87" t="str">
        <f>IF(OR(I162="",I162=0),"",VLOOKUP(I162,Declaration!$A$4:$E$1003,3,FALSE))</f>
        <v/>
      </c>
      <c r="L162" s="87" t="str">
        <f>IF(I162="","",Declaration!$G$2)</f>
        <v/>
      </c>
      <c r="M162" s="87" t="str">
        <f t="shared" si="16"/>
        <v/>
      </c>
      <c r="O162" s="87" t="str">
        <f>IF('(Yr 9-10-Girls) RESULTS'!$B166="","",'(Yr 9-10-Girls) RESULTS'!$B166)</f>
        <v/>
      </c>
      <c r="P162" s="87" t="str">
        <f>IF(OR(O162="",O162=0),"",VLOOKUP(O162,Declaration!$A$4:$E$1003,2,FALSE))</f>
        <v/>
      </c>
      <c r="Q162" s="87" t="str">
        <f>IF(OR(O162="",O162=0),"",VLOOKUP(O162,Declaration!$A$4:$E$1003,3,FALSE))</f>
        <v/>
      </c>
      <c r="R162" s="87" t="str">
        <f>IF(O162="","",Declaration!$G$2)</f>
        <v/>
      </c>
      <c r="S162" s="87" t="str">
        <f t="shared" si="17"/>
        <v/>
      </c>
      <c r="U162" s="87" t="str">
        <f>IF('(Yr 9-10-Boys) RESULTS'!$B166="","",'(Yr 9-10-Boys) RESULTS'!$B166)</f>
        <v/>
      </c>
      <c r="V162" s="87" t="str">
        <f>IF(OR(U162="",U162=0),"",VLOOKUP(U162,Declaration!$A$4:$E$1003,2,FALSE))</f>
        <v/>
      </c>
      <c r="W162" s="87" t="str">
        <f>IF(OR(U162="",U162=0),"",VLOOKUP(U162,Declaration!$A$4:$E$1003,3,FALSE))</f>
        <v/>
      </c>
      <c r="X162" s="87" t="str">
        <f>IF(U162="","",Declaration!$G$2)</f>
        <v/>
      </c>
      <c r="Y162" s="87" t="str">
        <f t="shared" si="18"/>
        <v/>
      </c>
      <c r="AA162" s="87" t="str">
        <f>IF('(Yr 11-14 Girls) RESULTS'!$B166="","",'(Yr 11-14 Girls) RESULTS'!$B166)</f>
        <v/>
      </c>
      <c r="AB162" s="87" t="str">
        <f>IF(OR(AA162="",AA162=0),"",VLOOKUP(AA162,Declaration!$A$4:$E$1003,2,FALSE))</f>
        <v/>
      </c>
      <c r="AC162" s="87" t="str">
        <f>IF(OR(AA162="",AA162=0),"",VLOOKUP(AA162,Declaration!$A$4:$E$1003,3,FALSE))</f>
        <v/>
      </c>
      <c r="AD162" s="87" t="str">
        <f>IF(AA162="","",Declaration!$G$2)</f>
        <v/>
      </c>
      <c r="AE162" s="87" t="str">
        <f t="shared" si="19"/>
        <v/>
      </c>
      <c r="AG162" s="87" t="str">
        <f>IF('(Yr 11-14 Boys) RESULTS'!$B166="","",'(Yr 11-14 Boys) RESULTS'!$B166)</f>
        <v/>
      </c>
      <c r="AH162" s="87" t="str">
        <f>IF(OR(AG162="",AG162=0),"",VLOOKUP(AG162,Declaration!$A$4:$E$1003,2,FALSE))</f>
        <v/>
      </c>
      <c r="AI162" s="87" t="str">
        <f>IF(OR(AG162="",AG162=0),"",VLOOKUP(AG162,Declaration!$A$4:$E$1003,3,FALSE))</f>
        <v/>
      </c>
      <c r="AJ162" s="87" t="str">
        <f>IF(AG162="","",Declaration!$G$2)</f>
        <v/>
      </c>
      <c r="AK162" s="87" t="str">
        <f t="shared" si="20"/>
        <v/>
      </c>
    </row>
    <row r="163" spans="1:37" x14ac:dyDescent="0.2">
      <c r="A163" s="87" t="str">
        <f>IF('(Yr 7-8-Girls) RESULTS'!$B167="","",'(Yr 7-8-Girls) RESULTS'!$B167)</f>
        <v/>
      </c>
      <c r="B163" s="87" t="str">
        <f>IF(OR(A163="",A163=0),"",VLOOKUP(A163,Declaration!$A$4:$E$1003,2,FALSE))</f>
        <v/>
      </c>
      <c r="C163" s="87" t="str">
        <f>IF(OR(A163="",A163=0),"",VLOOKUP(A163,Declaration!$A$4:$E$1003,3,FALSE))</f>
        <v/>
      </c>
      <c r="D163" s="87" t="str">
        <f>IF(A163="","",Declaration!$G$2)</f>
        <v/>
      </c>
      <c r="E163" s="90" t="str">
        <f t="shared" si="21"/>
        <v/>
      </c>
      <c r="F163" s="90" t="str">
        <f t="shared" si="22"/>
        <v/>
      </c>
      <c r="G163" s="90" t="str">
        <f>IF('(Yr 7-8-Girls) RESULTS'!$E167="","",'(Yr 7-8-Girls) RESULTS'!$E167)</f>
        <v/>
      </c>
      <c r="I163" s="87" t="str">
        <f>IF('(Yr 7-8-Boys) RESULTS'!$B167="","",'(Yr 7-8-Boys) RESULTS'!$B167)</f>
        <v/>
      </c>
      <c r="J163" s="87" t="str">
        <f>IF(OR(I163="",I163=0),"",VLOOKUP(I163,Declaration!$A$4:$E$1003,2,FALSE))</f>
        <v/>
      </c>
      <c r="K163" s="87" t="str">
        <f>IF(OR(I163="",I163=0),"",VLOOKUP(I163,Declaration!$A$4:$E$1003,3,FALSE))</f>
        <v/>
      </c>
      <c r="L163" s="87" t="str">
        <f>IF(I163="","",Declaration!$G$2)</f>
        <v/>
      </c>
      <c r="M163" s="87" t="str">
        <f t="shared" si="16"/>
        <v/>
      </c>
      <c r="O163" s="87" t="str">
        <f>IF('(Yr 9-10-Girls) RESULTS'!$B167="","",'(Yr 9-10-Girls) RESULTS'!$B167)</f>
        <v/>
      </c>
      <c r="P163" s="87" t="str">
        <f>IF(OR(O163="",O163=0),"",VLOOKUP(O163,Declaration!$A$4:$E$1003,2,FALSE))</f>
        <v/>
      </c>
      <c r="Q163" s="87" t="str">
        <f>IF(OR(O163="",O163=0),"",VLOOKUP(O163,Declaration!$A$4:$E$1003,3,FALSE))</f>
        <v/>
      </c>
      <c r="R163" s="87" t="str">
        <f>IF(O163="","",Declaration!$G$2)</f>
        <v/>
      </c>
      <c r="S163" s="87" t="str">
        <f t="shared" si="17"/>
        <v/>
      </c>
      <c r="U163" s="87" t="str">
        <f>IF('(Yr 9-10-Boys) RESULTS'!$B167="","",'(Yr 9-10-Boys) RESULTS'!$B167)</f>
        <v/>
      </c>
      <c r="V163" s="87" t="str">
        <f>IF(OR(U163="",U163=0),"",VLOOKUP(U163,Declaration!$A$4:$E$1003,2,FALSE))</f>
        <v/>
      </c>
      <c r="W163" s="87" t="str">
        <f>IF(OR(U163="",U163=0),"",VLOOKUP(U163,Declaration!$A$4:$E$1003,3,FALSE))</f>
        <v/>
      </c>
      <c r="X163" s="87" t="str">
        <f>IF(U163="","",Declaration!$G$2)</f>
        <v/>
      </c>
      <c r="Y163" s="87" t="str">
        <f t="shared" si="18"/>
        <v/>
      </c>
      <c r="AA163" s="87" t="str">
        <f>IF('(Yr 11-14 Girls) RESULTS'!$B167="","",'(Yr 11-14 Girls) RESULTS'!$B167)</f>
        <v/>
      </c>
      <c r="AB163" s="87" t="str">
        <f>IF(OR(AA163="",AA163=0),"",VLOOKUP(AA163,Declaration!$A$4:$E$1003,2,FALSE))</f>
        <v/>
      </c>
      <c r="AC163" s="87" t="str">
        <f>IF(OR(AA163="",AA163=0),"",VLOOKUP(AA163,Declaration!$A$4:$E$1003,3,FALSE))</f>
        <v/>
      </c>
      <c r="AD163" s="87" t="str">
        <f>IF(AA163="","",Declaration!$G$2)</f>
        <v/>
      </c>
      <c r="AE163" s="87" t="str">
        <f t="shared" si="19"/>
        <v/>
      </c>
      <c r="AG163" s="87" t="str">
        <f>IF('(Yr 11-14 Boys) RESULTS'!$B167="","",'(Yr 11-14 Boys) RESULTS'!$B167)</f>
        <v/>
      </c>
      <c r="AH163" s="87" t="str">
        <f>IF(OR(AG163="",AG163=0),"",VLOOKUP(AG163,Declaration!$A$4:$E$1003,2,FALSE))</f>
        <v/>
      </c>
      <c r="AI163" s="87" t="str">
        <f>IF(OR(AG163="",AG163=0),"",VLOOKUP(AG163,Declaration!$A$4:$E$1003,3,FALSE))</f>
        <v/>
      </c>
      <c r="AJ163" s="87" t="str">
        <f>IF(AG163="","",Declaration!$G$2)</f>
        <v/>
      </c>
      <c r="AK163" s="87" t="str">
        <f t="shared" si="20"/>
        <v/>
      </c>
    </row>
    <row r="164" spans="1:37" x14ac:dyDescent="0.2">
      <c r="A164" s="87" t="str">
        <f>IF('(Yr 7-8-Girls) RESULTS'!$B168="","",'(Yr 7-8-Girls) RESULTS'!$B168)</f>
        <v/>
      </c>
      <c r="B164" s="87" t="str">
        <f>IF(OR(A164="",A164=0),"",VLOOKUP(A164,Declaration!$A$4:$E$1003,2,FALSE))</f>
        <v/>
      </c>
      <c r="C164" s="87" t="str">
        <f>IF(OR(A164="",A164=0),"",VLOOKUP(A164,Declaration!$A$4:$E$1003,3,FALSE))</f>
        <v/>
      </c>
      <c r="D164" s="87" t="str">
        <f>IF(A164="","",Declaration!$G$2)</f>
        <v/>
      </c>
      <c r="E164" s="90" t="str">
        <f t="shared" si="21"/>
        <v/>
      </c>
      <c r="F164" s="90" t="str">
        <f t="shared" si="22"/>
        <v/>
      </c>
      <c r="G164" s="90" t="str">
        <f>IF('(Yr 7-8-Girls) RESULTS'!$E168="","",'(Yr 7-8-Girls) RESULTS'!$E168)</f>
        <v/>
      </c>
      <c r="I164" s="87" t="str">
        <f>IF('(Yr 7-8-Boys) RESULTS'!$B168="","",'(Yr 7-8-Boys) RESULTS'!$B168)</f>
        <v/>
      </c>
      <c r="J164" s="87" t="str">
        <f>IF(OR(I164="",I164=0),"",VLOOKUP(I164,Declaration!$A$4:$E$1003,2,FALSE))</f>
        <v/>
      </c>
      <c r="K164" s="87" t="str">
        <f>IF(OR(I164="",I164=0),"",VLOOKUP(I164,Declaration!$A$4:$E$1003,3,FALSE))</f>
        <v/>
      </c>
      <c r="L164" s="87" t="str">
        <f>IF(I164="","",Declaration!$G$2)</f>
        <v/>
      </c>
      <c r="M164" s="87" t="str">
        <f t="shared" si="16"/>
        <v/>
      </c>
      <c r="O164" s="87" t="str">
        <f>IF('(Yr 9-10-Girls) RESULTS'!$B168="","",'(Yr 9-10-Girls) RESULTS'!$B168)</f>
        <v/>
      </c>
      <c r="P164" s="87" t="str">
        <f>IF(OR(O164="",O164=0),"",VLOOKUP(O164,Declaration!$A$4:$E$1003,2,FALSE))</f>
        <v/>
      </c>
      <c r="Q164" s="87" t="str">
        <f>IF(OR(O164="",O164=0),"",VLOOKUP(O164,Declaration!$A$4:$E$1003,3,FALSE))</f>
        <v/>
      </c>
      <c r="R164" s="87" t="str">
        <f>IF(O164="","",Declaration!$G$2)</f>
        <v/>
      </c>
      <c r="S164" s="87" t="str">
        <f t="shared" si="17"/>
        <v/>
      </c>
      <c r="U164" s="87" t="str">
        <f>IF('(Yr 9-10-Boys) RESULTS'!$B168="","",'(Yr 9-10-Boys) RESULTS'!$B168)</f>
        <v/>
      </c>
      <c r="V164" s="87" t="str">
        <f>IF(OR(U164="",U164=0),"",VLOOKUP(U164,Declaration!$A$4:$E$1003,2,FALSE))</f>
        <v/>
      </c>
      <c r="W164" s="87" t="str">
        <f>IF(OR(U164="",U164=0),"",VLOOKUP(U164,Declaration!$A$4:$E$1003,3,FALSE))</f>
        <v/>
      </c>
      <c r="X164" s="87" t="str">
        <f>IF(U164="","",Declaration!$G$2)</f>
        <v/>
      </c>
      <c r="Y164" s="87" t="str">
        <f t="shared" si="18"/>
        <v/>
      </c>
      <c r="AA164" s="87" t="str">
        <f>IF('(Yr 11-14 Girls) RESULTS'!$B168="","",'(Yr 11-14 Girls) RESULTS'!$B168)</f>
        <v/>
      </c>
      <c r="AB164" s="87" t="str">
        <f>IF(OR(AA164="",AA164=0),"",VLOOKUP(AA164,Declaration!$A$4:$E$1003,2,FALSE))</f>
        <v/>
      </c>
      <c r="AC164" s="87" t="str">
        <f>IF(OR(AA164="",AA164=0),"",VLOOKUP(AA164,Declaration!$A$4:$E$1003,3,FALSE))</f>
        <v/>
      </c>
      <c r="AD164" s="87" t="str">
        <f>IF(AA164="","",Declaration!$G$2)</f>
        <v/>
      </c>
      <c r="AE164" s="87" t="str">
        <f t="shared" si="19"/>
        <v/>
      </c>
      <c r="AG164" s="87" t="str">
        <f>IF('(Yr 11-14 Boys) RESULTS'!$B168="","",'(Yr 11-14 Boys) RESULTS'!$B168)</f>
        <v/>
      </c>
      <c r="AH164" s="87" t="str">
        <f>IF(OR(AG164="",AG164=0),"",VLOOKUP(AG164,Declaration!$A$4:$E$1003,2,FALSE))</f>
        <v/>
      </c>
      <c r="AI164" s="87" t="str">
        <f>IF(OR(AG164="",AG164=0),"",VLOOKUP(AG164,Declaration!$A$4:$E$1003,3,FALSE))</f>
        <v/>
      </c>
      <c r="AJ164" s="87" t="str">
        <f>IF(AG164="","",Declaration!$G$2)</f>
        <v/>
      </c>
      <c r="AK164" s="87" t="str">
        <f t="shared" si="20"/>
        <v/>
      </c>
    </row>
    <row r="165" spans="1:37" x14ac:dyDescent="0.2">
      <c r="A165" s="87" t="str">
        <f>IF('(Yr 7-8-Girls) RESULTS'!$B169="","",'(Yr 7-8-Girls) RESULTS'!$B169)</f>
        <v/>
      </c>
      <c r="B165" s="87" t="str">
        <f>IF(OR(A165="",A165=0),"",VLOOKUP(A165,Declaration!$A$4:$E$1003,2,FALSE))</f>
        <v/>
      </c>
      <c r="C165" s="87" t="str">
        <f>IF(OR(A165="",A165=0),"",VLOOKUP(A165,Declaration!$A$4:$E$1003,3,FALSE))</f>
        <v/>
      </c>
      <c r="D165" s="87" t="str">
        <f>IF(A165="","",Declaration!$G$2)</f>
        <v/>
      </c>
      <c r="E165" s="90" t="str">
        <f t="shared" si="21"/>
        <v/>
      </c>
      <c r="F165" s="90" t="str">
        <f t="shared" si="22"/>
        <v/>
      </c>
      <c r="G165" s="90" t="str">
        <f>IF('(Yr 7-8-Girls) RESULTS'!$E169="","",'(Yr 7-8-Girls) RESULTS'!$E169)</f>
        <v/>
      </c>
      <c r="I165" s="87" t="str">
        <f>IF('(Yr 7-8-Boys) RESULTS'!$B169="","",'(Yr 7-8-Boys) RESULTS'!$B169)</f>
        <v/>
      </c>
      <c r="J165" s="87" t="str">
        <f>IF(OR(I165="",I165=0),"",VLOOKUP(I165,Declaration!$A$4:$E$1003,2,FALSE))</f>
        <v/>
      </c>
      <c r="K165" s="87" t="str">
        <f>IF(OR(I165="",I165=0),"",VLOOKUP(I165,Declaration!$A$4:$E$1003,3,FALSE))</f>
        <v/>
      </c>
      <c r="L165" s="87" t="str">
        <f>IF(I165="","",Declaration!$G$2)</f>
        <v/>
      </c>
      <c r="M165" s="87" t="str">
        <f t="shared" si="16"/>
        <v/>
      </c>
      <c r="O165" s="87" t="str">
        <f>IF('(Yr 9-10-Girls) RESULTS'!$B169="","",'(Yr 9-10-Girls) RESULTS'!$B169)</f>
        <v/>
      </c>
      <c r="P165" s="87" t="str">
        <f>IF(OR(O165="",O165=0),"",VLOOKUP(O165,Declaration!$A$4:$E$1003,2,FALSE))</f>
        <v/>
      </c>
      <c r="Q165" s="87" t="str">
        <f>IF(OR(O165="",O165=0),"",VLOOKUP(O165,Declaration!$A$4:$E$1003,3,FALSE))</f>
        <v/>
      </c>
      <c r="R165" s="87" t="str">
        <f>IF(O165="","",Declaration!$G$2)</f>
        <v/>
      </c>
      <c r="S165" s="87" t="str">
        <f t="shared" si="17"/>
        <v/>
      </c>
      <c r="U165" s="87" t="str">
        <f>IF('(Yr 9-10-Boys) RESULTS'!$B169="","",'(Yr 9-10-Boys) RESULTS'!$B169)</f>
        <v/>
      </c>
      <c r="V165" s="87" t="str">
        <f>IF(OR(U165="",U165=0),"",VLOOKUP(U165,Declaration!$A$4:$E$1003,2,FALSE))</f>
        <v/>
      </c>
      <c r="W165" s="87" t="str">
        <f>IF(OR(U165="",U165=0),"",VLOOKUP(U165,Declaration!$A$4:$E$1003,3,FALSE))</f>
        <v/>
      </c>
      <c r="X165" s="87" t="str">
        <f>IF(U165="","",Declaration!$G$2)</f>
        <v/>
      </c>
      <c r="Y165" s="87" t="str">
        <f t="shared" si="18"/>
        <v/>
      </c>
      <c r="AA165" s="87" t="str">
        <f>IF('(Yr 11-14 Girls) RESULTS'!$B169="","",'(Yr 11-14 Girls) RESULTS'!$B169)</f>
        <v/>
      </c>
      <c r="AB165" s="87" t="str">
        <f>IF(OR(AA165="",AA165=0),"",VLOOKUP(AA165,Declaration!$A$4:$E$1003,2,FALSE))</f>
        <v/>
      </c>
      <c r="AC165" s="87" t="str">
        <f>IF(OR(AA165="",AA165=0),"",VLOOKUP(AA165,Declaration!$A$4:$E$1003,3,FALSE))</f>
        <v/>
      </c>
      <c r="AD165" s="87" t="str">
        <f>IF(AA165="","",Declaration!$G$2)</f>
        <v/>
      </c>
      <c r="AE165" s="87" t="str">
        <f t="shared" si="19"/>
        <v/>
      </c>
      <c r="AG165" s="87" t="str">
        <f>IF('(Yr 11-14 Boys) RESULTS'!$B169="","",'(Yr 11-14 Boys) RESULTS'!$B169)</f>
        <v/>
      </c>
      <c r="AH165" s="87" t="str">
        <f>IF(OR(AG165="",AG165=0),"",VLOOKUP(AG165,Declaration!$A$4:$E$1003,2,FALSE))</f>
        <v/>
      </c>
      <c r="AI165" s="87" t="str">
        <f>IF(OR(AG165="",AG165=0),"",VLOOKUP(AG165,Declaration!$A$4:$E$1003,3,FALSE))</f>
        <v/>
      </c>
      <c r="AJ165" s="87" t="str">
        <f>IF(AG165="","",Declaration!$G$2)</f>
        <v/>
      </c>
      <c r="AK165" s="87" t="str">
        <f t="shared" si="20"/>
        <v/>
      </c>
    </row>
    <row r="166" spans="1:37" x14ac:dyDescent="0.2">
      <c r="A166" s="87" t="str">
        <f>IF('(Yr 7-8-Girls) RESULTS'!$B170="","",'(Yr 7-8-Girls) RESULTS'!$B170)</f>
        <v/>
      </c>
      <c r="B166" s="87" t="str">
        <f>IF(OR(A166="",A166=0),"",VLOOKUP(A166,Declaration!$A$4:$E$1003,2,FALSE))</f>
        <v/>
      </c>
      <c r="C166" s="87" t="str">
        <f>IF(OR(A166="",A166=0),"",VLOOKUP(A166,Declaration!$A$4:$E$1003,3,FALSE))</f>
        <v/>
      </c>
      <c r="D166" s="87" t="str">
        <f>IF(A166="","",Declaration!$G$2)</f>
        <v/>
      </c>
      <c r="E166" s="90" t="str">
        <f t="shared" si="21"/>
        <v/>
      </c>
      <c r="F166" s="90" t="str">
        <f t="shared" si="22"/>
        <v/>
      </c>
      <c r="G166" s="90" t="str">
        <f>IF('(Yr 7-8-Girls) RESULTS'!$E170="","",'(Yr 7-8-Girls) RESULTS'!$E170)</f>
        <v/>
      </c>
      <c r="I166" s="87" t="str">
        <f>IF('(Yr 7-8-Boys) RESULTS'!$B170="","",'(Yr 7-8-Boys) RESULTS'!$B170)</f>
        <v/>
      </c>
      <c r="J166" s="87" t="str">
        <f>IF(OR(I166="",I166=0),"",VLOOKUP(I166,Declaration!$A$4:$E$1003,2,FALSE))</f>
        <v/>
      </c>
      <c r="K166" s="87" t="str">
        <f>IF(OR(I166="",I166=0),"",VLOOKUP(I166,Declaration!$A$4:$E$1003,3,FALSE))</f>
        <v/>
      </c>
      <c r="L166" s="87" t="str">
        <f>IF(I166="","",Declaration!$G$2)</f>
        <v/>
      </c>
      <c r="M166" s="87" t="str">
        <f t="shared" si="16"/>
        <v/>
      </c>
      <c r="O166" s="87" t="str">
        <f>IF('(Yr 9-10-Girls) RESULTS'!$B170="","",'(Yr 9-10-Girls) RESULTS'!$B170)</f>
        <v/>
      </c>
      <c r="P166" s="87" t="str">
        <f>IF(OR(O166="",O166=0),"",VLOOKUP(O166,Declaration!$A$4:$E$1003,2,FALSE))</f>
        <v/>
      </c>
      <c r="Q166" s="87" t="str">
        <f>IF(OR(O166="",O166=0),"",VLOOKUP(O166,Declaration!$A$4:$E$1003,3,FALSE))</f>
        <v/>
      </c>
      <c r="R166" s="87" t="str">
        <f>IF(O166="","",Declaration!$G$2)</f>
        <v/>
      </c>
      <c r="S166" s="87" t="str">
        <f t="shared" si="17"/>
        <v/>
      </c>
      <c r="U166" s="87" t="str">
        <f>IF('(Yr 9-10-Boys) RESULTS'!$B170="","",'(Yr 9-10-Boys) RESULTS'!$B170)</f>
        <v/>
      </c>
      <c r="V166" s="87" t="str">
        <f>IF(OR(U166="",U166=0),"",VLOOKUP(U166,Declaration!$A$4:$E$1003,2,FALSE))</f>
        <v/>
      </c>
      <c r="W166" s="87" t="str">
        <f>IF(OR(U166="",U166=0),"",VLOOKUP(U166,Declaration!$A$4:$E$1003,3,FALSE))</f>
        <v/>
      </c>
      <c r="X166" s="87" t="str">
        <f>IF(U166="","",Declaration!$G$2)</f>
        <v/>
      </c>
      <c r="Y166" s="87" t="str">
        <f t="shared" si="18"/>
        <v/>
      </c>
      <c r="AA166" s="87" t="str">
        <f>IF('(Yr 11-14 Girls) RESULTS'!$B170="","",'(Yr 11-14 Girls) RESULTS'!$B170)</f>
        <v/>
      </c>
      <c r="AB166" s="87" t="str">
        <f>IF(OR(AA166="",AA166=0),"",VLOOKUP(AA166,Declaration!$A$4:$E$1003,2,FALSE))</f>
        <v/>
      </c>
      <c r="AC166" s="87" t="str">
        <f>IF(OR(AA166="",AA166=0),"",VLOOKUP(AA166,Declaration!$A$4:$E$1003,3,FALSE))</f>
        <v/>
      </c>
      <c r="AD166" s="87" t="str">
        <f>IF(AA166="","",Declaration!$G$2)</f>
        <v/>
      </c>
      <c r="AE166" s="87" t="str">
        <f t="shared" si="19"/>
        <v/>
      </c>
      <c r="AG166" s="87" t="str">
        <f>IF('(Yr 11-14 Boys) RESULTS'!$B170="","",'(Yr 11-14 Boys) RESULTS'!$B170)</f>
        <v/>
      </c>
      <c r="AH166" s="87" t="str">
        <f>IF(OR(AG166="",AG166=0),"",VLOOKUP(AG166,Declaration!$A$4:$E$1003,2,FALSE))</f>
        <v/>
      </c>
      <c r="AI166" s="87" t="str">
        <f>IF(OR(AG166="",AG166=0),"",VLOOKUP(AG166,Declaration!$A$4:$E$1003,3,FALSE))</f>
        <v/>
      </c>
      <c r="AJ166" s="87" t="str">
        <f>IF(AG166="","",Declaration!$G$2)</f>
        <v/>
      </c>
      <c r="AK166" s="87" t="str">
        <f t="shared" si="20"/>
        <v/>
      </c>
    </row>
    <row r="167" spans="1:37" x14ac:dyDescent="0.2">
      <c r="A167" s="87" t="str">
        <f>IF('(Yr 7-8-Girls) RESULTS'!$B171="","",'(Yr 7-8-Girls) RESULTS'!$B171)</f>
        <v/>
      </c>
      <c r="B167" s="87" t="str">
        <f>IF(OR(A167="",A167=0),"",VLOOKUP(A167,Declaration!$A$4:$E$1003,2,FALSE))</f>
        <v/>
      </c>
      <c r="C167" s="87" t="str">
        <f>IF(OR(A167="",A167=0),"",VLOOKUP(A167,Declaration!$A$4:$E$1003,3,FALSE))</f>
        <v/>
      </c>
      <c r="D167" s="87" t="str">
        <f>IF(A167="","",Declaration!$G$2)</f>
        <v/>
      </c>
      <c r="E167" s="90" t="str">
        <f t="shared" si="21"/>
        <v/>
      </c>
      <c r="F167" s="90" t="str">
        <f t="shared" si="22"/>
        <v/>
      </c>
      <c r="G167" s="90" t="str">
        <f>IF('(Yr 7-8-Girls) RESULTS'!$E171="","",'(Yr 7-8-Girls) RESULTS'!$E171)</f>
        <v/>
      </c>
      <c r="I167" s="87" t="str">
        <f>IF('(Yr 7-8-Boys) RESULTS'!$B171="","",'(Yr 7-8-Boys) RESULTS'!$B171)</f>
        <v/>
      </c>
      <c r="J167" s="87" t="str">
        <f>IF(OR(I167="",I167=0),"",VLOOKUP(I167,Declaration!$A$4:$E$1003,2,FALSE))</f>
        <v/>
      </c>
      <c r="K167" s="87" t="str">
        <f>IF(OR(I167="",I167=0),"",VLOOKUP(I167,Declaration!$A$4:$E$1003,3,FALSE))</f>
        <v/>
      </c>
      <c r="L167" s="87" t="str">
        <f>IF(I167="","",Declaration!$G$2)</f>
        <v/>
      </c>
      <c r="M167" s="87" t="str">
        <f t="shared" si="16"/>
        <v/>
      </c>
      <c r="O167" s="87" t="str">
        <f>IF('(Yr 9-10-Girls) RESULTS'!$B171="","",'(Yr 9-10-Girls) RESULTS'!$B171)</f>
        <v/>
      </c>
      <c r="P167" s="87" t="str">
        <f>IF(OR(O167="",O167=0),"",VLOOKUP(O167,Declaration!$A$4:$E$1003,2,FALSE))</f>
        <v/>
      </c>
      <c r="Q167" s="87" t="str">
        <f>IF(OR(O167="",O167=0),"",VLOOKUP(O167,Declaration!$A$4:$E$1003,3,FALSE))</f>
        <v/>
      </c>
      <c r="R167" s="87" t="str">
        <f>IF(O167="","",Declaration!$G$2)</f>
        <v/>
      </c>
      <c r="S167" s="87" t="str">
        <f t="shared" si="17"/>
        <v/>
      </c>
      <c r="U167" s="87" t="str">
        <f>IF('(Yr 9-10-Boys) RESULTS'!$B171="","",'(Yr 9-10-Boys) RESULTS'!$B171)</f>
        <v/>
      </c>
      <c r="V167" s="87" t="str">
        <f>IF(OR(U167="",U167=0),"",VLOOKUP(U167,Declaration!$A$4:$E$1003,2,FALSE))</f>
        <v/>
      </c>
      <c r="W167" s="87" t="str">
        <f>IF(OR(U167="",U167=0),"",VLOOKUP(U167,Declaration!$A$4:$E$1003,3,FALSE))</f>
        <v/>
      </c>
      <c r="X167" s="87" t="str">
        <f>IF(U167="","",Declaration!$G$2)</f>
        <v/>
      </c>
      <c r="Y167" s="87" t="str">
        <f t="shared" si="18"/>
        <v/>
      </c>
      <c r="AA167" s="87" t="str">
        <f>IF('(Yr 11-14 Girls) RESULTS'!$B171="","",'(Yr 11-14 Girls) RESULTS'!$B171)</f>
        <v/>
      </c>
      <c r="AB167" s="87" t="str">
        <f>IF(OR(AA167="",AA167=0),"",VLOOKUP(AA167,Declaration!$A$4:$E$1003,2,FALSE))</f>
        <v/>
      </c>
      <c r="AC167" s="87" t="str">
        <f>IF(OR(AA167="",AA167=0),"",VLOOKUP(AA167,Declaration!$A$4:$E$1003,3,FALSE))</f>
        <v/>
      </c>
      <c r="AD167" s="87" t="str">
        <f>IF(AA167="","",Declaration!$G$2)</f>
        <v/>
      </c>
      <c r="AE167" s="87" t="str">
        <f t="shared" si="19"/>
        <v/>
      </c>
      <c r="AG167" s="87" t="str">
        <f>IF('(Yr 11-14 Boys) RESULTS'!$B171="","",'(Yr 11-14 Boys) RESULTS'!$B171)</f>
        <v/>
      </c>
      <c r="AH167" s="87" t="str">
        <f>IF(OR(AG167="",AG167=0),"",VLOOKUP(AG167,Declaration!$A$4:$E$1003,2,FALSE))</f>
        <v/>
      </c>
      <c r="AI167" s="87" t="str">
        <f>IF(OR(AG167="",AG167=0),"",VLOOKUP(AG167,Declaration!$A$4:$E$1003,3,FALSE))</f>
        <v/>
      </c>
      <c r="AJ167" s="87" t="str">
        <f>IF(AG167="","",Declaration!$G$2)</f>
        <v/>
      </c>
      <c r="AK167" s="87" t="str">
        <f t="shared" si="20"/>
        <v/>
      </c>
    </row>
    <row r="168" spans="1:37" x14ac:dyDescent="0.2">
      <c r="A168" s="87" t="str">
        <f>IF('(Yr 7-8-Girls) RESULTS'!$B172="","",'(Yr 7-8-Girls) RESULTS'!$B172)</f>
        <v/>
      </c>
      <c r="B168" s="87" t="str">
        <f>IF(OR(A168="",A168=0),"",VLOOKUP(A168,Declaration!$A$4:$E$1003,2,FALSE))</f>
        <v/>
      </c>
      <c r="C168" s="87" t="str">
        <f>IF(OR(A168="",A168=0),"",VLOOKUP(A168,Declaration!$A$4:$E$1003,3,FALSE))</f>
        <v/>
      </c>
      <c r="D168" s="87" t="str">
        <f>IF(A168="","",Declaration!$G$2)</f>
        <v/>
      </c>
      <c r="E168" s="90" t="str">
        <f t="shared" si="21"/>
        <v/>
      </c>
      <c r="F168" s="90" t="str">
        <f t="shared" si="22"/>
        <v/>
      </c>
      <c r="G168" s="90" t="str">
        <f>IF('(Yr 7-8-Girls) RESULTS'!$E172="","",'(Yr 7-8-Girls) RESULTS'!$E172)</f>
        <v/>
      </c>
      <c r="I168" s="87" t="str">
        <f>IF('(Yr 7-8-Boys) RESULTS'!$B172="","",'(Yr 7-8-Boys) RESULTS'!$B172)</f>
        <v/>
      </c>
      <c r="J168" s="87" t="str">
        <f>IF(OR(I168="",I168=0),"",VLOOKUP(I168,Declaration!$A$4:$E$1003,2,FALSE))</f>
        <v/>
      </c>
      <c r="K168" s="87" t="str">
        <f>IF(OR(I168="",I168=0),"",VLOOKUP(I168,Declaration!$A$4:$E$1003,3,FALSE))</f>
        <v/>
      </c>
      <c r="L168" s="87" t="str">
        <f>IF(I168="","",Declaration!$G$2)</f>
        <v/>
      </c>
      <c r="M168" s="87" t="str">
        <f t="shared" si="16"/>
        <v/>
      </c>
      <c r="O168" s="87" t="str">
        <f>IF('(Yr 9-10-Girls) RESULTS'!$B172="","",'(Yr 9-10-Girls) RESULTS'!$B172)</f>
        <v/>
      </c>
      <c r="P168" s="87" t="str">
        <f>IF(OR(O168="",O168=0),"",VLOOKUP(O168,Declaration!$A$4:$E$1003,2,FALSE))</f>
        <v/>
      </c>
      <c r="Q168" s="87" t="str">
        <f>IF(OR(O168="",O168=0),"",VLOOKUP(O168,Declaration!$A$4:$E$1003,3,FALSE))</f>
        <v/>
      </c>
      <c r="R168" s="87" t="str">
        <f>IF(O168="","",Declaration!$G$2)</f>
        <v/>
      </c>
      <c r="S168" s="87" t="str">
        <f t="shared" si="17"/>
        <v/>
      </c>
      <c r="U168" s="87" t="str">
        <f>IF('(Yr 9-10-Boys) RESULTS'!$B172="","",'(Yr 9-10-Boys) RESULTS'!$B172)</f>
        <v/>
      </c>
      <c r="V168" s="87" t="str">
        <f>IF(OR(U168="",U168=0),"",VLOOKUP(U168,Declaration!$A$4:$E$1003,2,FALSE))</f>
        <v/>
      </c>
      <c r="W168" s="87" t="str">
        <f>IF(OR(U168="",U168=0),"",VLOOKUP(U168,Declaration!$A$4:$E$1003,3,FALSE))</f>
        <v/>
      </c>
      <c r="X168" s="87" t="str">
        <f>IF(U168="","",Declaration!$G$2)</f>
        <v/>
      </c>
      <c r="Y168" s="87" t="str">
        <f t="shared" si="18"/>
        <v/>
      </c>
      <c r="AA168" s="87" t="str">
        <f>IF('(Yr 11-14 Girls) RESULTS'!$B172="","",'(Yr 11-14 Girls) RESULTS'!$B172)</f>
        <v/>
      </c>
      <c r="AB168" s="87" t="str">
        <f>IF(OR(AA168="",AA168=0),"",VLOOKUP(AA168,Declaration!$A$4:$E$1003,2,FALSE))</f>
        <v/>
      </c>
      <c r="AC168" s="87" t="str">
        <f>IF(OR(AA168="",AA168=0),"",VLOOKUP(AA168,Declaration!$A$4:$E$1003,3,FALSE))</f>
        <v/>
      </c>
      <c r="AD168" s="87" t="str">
        <f>IF(AA168="","",Declaration!$G$2)</f>
        <v/>
      </c>
      <c r="AE168" s="87" t="str">
        <f t="shared" si="19"/>
        <v/>
      </c>
      <c r="AG168" s="87" t="str">
        <f>IF('(Yr 11-14 Boys) RESULTS'!$B172="","",'(Yr 11-14 Boys) RESULTS'!$B172)</f>
        <v/>
      </c>
      <c r="AH168" s="87" t="str">
        <f>IF(OR(AG168="",AG168=0),"",VLOOKUP(AG168,Declaration!$A$4:$E$1003,2,FALSE))</f>
        <v/>
      </c>
      <c r="AI168" s="87" t="str">
        <f>IF(OR(AG168="",AG168=0),"",VLOOKUP(AG168,Declaration!$A$4:$E$1003,3,FALSE))</f>
        <v/>
      </c>
      <c r="AJ168" s="87" t="str">
        <f>IF(AG168="","",Declaration!$G$2)</f>
        <v/>
      </c>
      <c r="AK168" s="87" t="str">
        <f t="shared" si="20"/>
        <v/>
      </c>
    </row>
    <row r="169" spans="1:37" x14ac:dyDescent="0.2">
      <c r="A169" s="87" t="str">
        <f>IF('(Yr 7-8-Girls) RESULTS'!$B173="","",'(Yr 7-8-Girls) RESULTS'!$B173)</f>
        <v/>
      </c>
      <c r="B169" s="87" t="str">
        <f>IF(OR(A169="",A169=0),"",VLOOKUP(A169,Declaration!$A$4:$E$1003,2,FALSE))</f>
        <v/>
      </c>
      <c r="C169" s="87" t="str">
        <f>IF(OR(A169="",A169=0),"",VLOOKUP(A169,Declaration!$A$4:$E$1003,3,FALSE))</f>
        <v/>
      </c>
      <c r="D169" s="87" t="str">
        <f>IF(A169="","",Declaration!$G$2)</f>
        <v/>
      </c>
      <c r="E169" s="90" t="str">
        <f t="shared" si="21"/>
        <v/>
      </c>
      <c r="F169" s="90" t="str">
        <f t="shared" si="22"/>
        <v/>
      </c>
      <c r="G169" s="90" t="str">
        <f>IF('(Yr 7-8-Girls) RESULTS'!$E173="","",'(Yr 7-8-Girls) RESULTS'!$E173)</f>
        <v/>
      </c>
      <c r="I169" s="87" t="str">
        <f>IF('(Yr 7-8-Boys) RESULTS'!$B173="","",'(Yr 7-8-Boys) RESULTS'!$B173)</f>
        <v/>
      </c>
      <c r="J169" s="87" t="str">
        <f>IF(OR(I169="",I169=0),"",VLOOKUP(I169,Declaration!$A$4:$E$1003,2,FALSE))</f>
        <v/>
      </c>
      <c r="K169" s="87" t="str">
        <f>IF(OR(I169="",I169=0),"",VLOOKUP(I169,Declaration!$A$4:$E$1003,3,FALSE))</f>
        <v/>
      </c>
      <c r="L169" s="87" t="str">
        <f>IF(I169="","",Declaration!$G$2)</f>
        <v/>
      </c>
      <c r="M169" s="87" t="str">
        <f t="shared" si="16"/>
        <v/>
      </c>
      <c r="O169" s="87" t="str">
        <f>IF('(Yr 9-10-Girls) RESULTS'!$B173="","",'(Yr 9-10-Girls) RESULTS'!$B173)</f>
        <v/>
      </c>
      <c r="P169" s="87" t="str">
        <f>IF(OR(O169="",O169=0),"",VLOOKUP(O169,Declaration!$A$4:$E$1003,2,FALSE))</f>
        <v/>
      </c>
      <c r="Q169" s="87" t="str">
        <f>IF(OR(O169="",O169=0),"",VLOOKUP(O169,Declaration!$A$4:$E$1003,3,FALSE))</f>
        <v/>
      </c>
      <c r="R169" s="87" t="str">
        <f>IF(O169="","",Declaration!$G$2)</f>
        <v/>
      </c>
      <c r="S169" s="87" t="str">
        <f t="shared" si="17"/>
        <v/>
      </c>
      <c r="U169" s="87" t="str">
        <f>IF('(Yr 9-10-Boys) RESULTS'!$B173="","",'(Yr 9-10-Boys) RESULTS'!$B173)</f>
        <v/>
      </c>
      <c r="V169" s="87" t="str">
        <f>IF(OR(U169="",U169=0),"",VLOOKUP(U169,Declaration!$A$4:$E$1003,2,FALSE))</f>
        <v/>
      </c>
      <c r="W169" s="87" t="str">
        <f>IF(OR(U169="",U169=0),"",VLOOKUP(U169,Declaration!$A$4:$E$1003,3,FALSE))</f>
        <v/>
      </c>
      <c r="X169" s="87" t="str">
        <f>IF(U169="","",Declaration!$G$2)</f>
        <v/>
      </c>
      <c r="Y169" s="87" t="str">
        <f t="shared" si="18"/>
        <v/>
      </c>
      <c r="AA169" s="87" t="str">
        <f>IF('(Yr 11-14 Girls) RESULTS'!$B173="","",'(Yr 11-14 Girls) RESULTS'!$B173)</f>
        <v/>
      </c>
      <c r="AB169" s="87" t="str">
        <f>IF(OR(AA169="",AA169=0),"",VLOOKUP(AA169,Declaration!$A$4:$E$1003,2,FALSE))</f>
        <v/>
      </c>
      <c r="AC169" s="87" t="str">
        <f>IF(OR(AA169="",AA169=0),"",VLOOKUP(AA169,Declaration!$A$4:$E$1003,3,FALSE))</f>
        <v/>
      </c>
      <c r="AD169" s="87" t="str">
        <f>IF(AA169="","",Declaration!$G$2)</f>
        <v/>
      </c>
      <c r="AE169" s="87" t="str">
        <f t="shared" si="19"/>
        <v/>
      </c>
      <c r="AG169" s="87" t="str">
        <f>IF('(Yr 11-14 Boys) RESULTS'!$B173="","",'(Yr 11-14 Boys) RESULTS'!$B173)</f>
        <v/>
      </c>
      <c r="AH169" s="87" t="str">
        <f>IF(OR(AG169="",AG169=0),"",VLOOKUP(AG169,Declaration!$A$4:$E$1003,2,FALSE))</f>
        <v/>
      </c>
      <c r="AI169" s="87" t="str">
        <f>IF(OR(AG169="",AG169=0),"",VLOOKUP(AG169,Declaration!$A$4:$E$1003,3,FALSE))</f>
        <v/>
      </c>
      <c r="AJ169" s="87" t="str">
        <f>IF(AG169="","",Declaration!$G$2)</f>
        <v/>
      </c>
      <c r="AK169" s="87" t="str">
        <f t="shared" si="20"/>
        <v/>
      </c>
    </row>
    <row r="170" spans="1:37" x14ac:dyDescent="0.2">
      <c r="A170" s="87" t="str">
        <f>IF('(Yr 7-8-Girls) RESULTS'!$B174="","",'(Yr 7-8-Girls) RESULTS'!$B174)</f>
        <v/>
      </c>
      <c r="B170" s="87" t="str">
        <f>IF(OR(A170="",A170=0),"",VLOOKUP(A170,Declaration!$A$4:$E$1003,2,FALSE))</f>
        <v/>
      </c>
      <c r="C170" s="87" t="str">
        <f>IF(OR(A170="",A170=0),"",VLOOKUP(A170,Declaration!$A$4:$E$1003,3,FALSE))</f>
        <v/>
      </c>
      <c r="D170" s="87" t="str">
        <f>IF(A170="","",Declaration!$G$2)</f>
        <v/>
      </c>
      <c r="E170" s="90" t="str">
        <f t="shared" si="21"/>
        <v/>
      </c>
      <c r="F170" s="90" t="str">
        <f t="shared" si="22"/>
        <v/>
      </c>
      <c r="G170" s="90" t="str">
        <f>IF('(Yr 7-8-Girls) RESULTS'!$E174="","",'(Yr 7-8-Girls) RESULTS'!$E174)</f>
        <v/>
      </c>
      <c r="I170" s="87" t="str">
        <f>IF('(Yr 7-8-Boys) RESULTS'!$B174="","",'(Yr 7-8-Boys) RESULTS'!$B174)</f>
        <v/>
      </c>
      <c r="J170" s="87" t="str">
        <f>IF(OR(I170="",I170=0),"",VLOOKUP(I170,Declaration!$A$4:$E$1003,2,FALSE))</f>
        <v/>
      </c>
      <c r="K170" s="87" t="str">
        <f>IF(OR(I170="",I170=0),"",VLOOKUP(I170,Declaration!$A$4:$E$1003,3,FALSE))</f>
        <v/>
      </c>
      <c r="L170" s="87" t="str">
        <f>IF(I170="","",Declaration!$G$2)</f>
        <v/>
      </c>
      <c r="M170" s="87" t="str">
        <f t="shared" si="16"/>
        <v/>
      </c>
      <c r="O170" s="87" t="str">
        <f>IF('(Yr 9-10-Girls) RESULTS'!$B174="","",'(Yr 9-10-Girls) RESULTS'!$B174)</f>
        <v/>
      </c>
      <c r="P170" s="87" t="str">
        <f>IF(OR(O170="",O170=0),"",VLOOKUP(O170,Declaration!$A$4:$E$1003,2,FALSE))</f>
        <v/>
      </c>
      <c r="Q170" s="87" t="str">
        <f>IF(OR(O170="",O170=0),"",VLOOKUP(O170,Declaration!$A$4:$E$1003,3,FALSE))</f>
        <v/>
      </c>
      <c r="R170" s="87" t="str">
        <f>IF(O170="","",Declaration!$G$2)</f>
        <v/>
      </c>
      <c r="S170" s="87" t="str">
        <f t="shared" si="17"/>
        <v/>
      </c>
      <c r="U170" s="87" t="str">
        <f>IF('(Yr 9-10-Boys) RESULTS'!$B174="","",'(Yr 9-10-Boys) RESULTS'!$B174)</f>
        <v/>
      </c>
      <c r="V170" s="87" t="str">
        <f>IF(OR(U170="",U170=0),"",VLOOKUP(U170,Declaration!$A$4:$E$1003,2,FALSE))</f>
        <v/>
      </c>
      <c r="W170" s="87" t="str">
        <f>IF(OR(U170="",U170=0),"",VLOOKUP(U170,Declaration!$A$4:$E$1003,3,FALSE))</f>
        <v/>
      </c>
      <c r="X170" s="87" t="str">
        <f>IF(U170="","",Declaration!$G$2)</f>
        <v/>
      </c>
      <c r="Y170" s="87" t="str">
        <f t="shared" si="18"/>
        <v/>
      </c>
      <c r="AA170" s="87" t="str">
        <f>IF('(Yr 11-14 Girls) RESULTS'!$B174="","",'(Yr 11-14 Girls) RESULTS'!$B174)</f>
        <v/>
      </c>
      <c r="AB170" s="87" t="str">
        <f>IF(OR(AA170="",AA170=0),"",VLOOKUP(AA170,Declaration!$A$4:$E$1003,2,FALSE))</f>
        <v/>
      </c>
      <c r="AC170" s="87" t="str">
        <f>IF(OR(AA170="",AA170=0),"",VLOOKUP(AA170,Declaration!$A$4:$E$1003,3,FALSE))</f>
        <v/>
      </c>
      <c r="AD170" s="87" t="str">
        <f>IF(AA170="","",Declaration!$G$2)</f>
        <v/>
      </c>
      <c r="AE170" s="87" t="str">
        <f t="shared" si="19"/>
        <v/>
      </c>
      <c r="AG170" s="87" t="str">
        <f>IF('(Yr 11-14 Boys) RESULTS'!$B174="","",'(Yr 11-14 Boys) RESULTS'!$B174)</f>
        <v/>
      </c>
      <c r="AH170" s="87" t="str">
        <f>IF(OR(AG170="",AG170=0),"",VLOOKUP(AG170,Declaration!$A$4:$E$1003,2,FALSE))</f>
        <v/>
      </c>
      <c r="AI170" s="87" t="str">
        <f>IF(OR(AG170="",AG170=0),"",VLOOKUP(AG170,Declaration!$A$4:$E$1003,3,FALSE))</f>
        <v/>
      </c>
      <c r="AJ170" s="87" t="str">
        <f>IF(AG170="","",Declaration!$G$2)</f>
        <v/>
      </c>
      <c r="AK170" s="87" t="str">
        <f t="shared" si="20"/>
        <v/>
      </c>
    </row>
    <row r="171" spans="1:37" x14ac:dyDescent="0.2">
      <c r="A171" s="87" t="str">
        <f>IF('(Yr 7-8-Girls) RESULTS'!$B175="","",'(Yr 7-8-Girls) RESULTS'!$B175)</f>
        <v/>
      </c>
      <c r="B171" s="87" t="str">
        <f>IF(OR(A171="",A171=0),"",VLOOKUP(A171,Declaration!$A$4:$E$1003,2,FALSE))</f>
        <v/>
      </c>
      <c r="C171" s="87" t="str">
        <f>IF(OR(A171="",A171=0),"",VLOOKUP(A171,Declaration!$A$4:$E$1003,3,FALSE))</f>
        <v/>
      </c>
      <c r="D171" s="87" t="str">
        <f>IF(A171="","",Declaration!$G$2)</f>
        <v/>
      </c>
      <c r="E171" s="90" t="str">
        <f t="shared" si="21"/>
        <v/>
      </c>
      <c r="F171" s="90" t="str">
        <f t="shared" si="22"/>
        <v/>
      </c>
      <c r="G171" s="90" t="str">
        <f>IF('(Yr 7-8-Girls) RESULTS'!$E175="","",'(Yr 7-8-Girls) RESULTS'!$E175)</f>
        <v/>
      </c>
      <c r="I171" s="87" t="str">
        <f>IF('(Yr 7-8-Boys) RESULTS'!$B175="","",'(Yr 7-8-Boys) RESULTS'!$B175)</f>
        <v/>
      </c>
      <c r="J171" s="87" t="str">
        <f>IF(OR(I171="",I171=0),"",VLOOKUP(I171,Declaration!$A$4:$E$1003,2,FALSE))</f>
        <v/>
      </c>
      <c r="K171" s="87" t="str">
        <f>IF(OR(I171="",I171=0),"",VLOOKUP(I171,Declaration!$A$4:$E$1003,3,FALSE))</f>
        <v/>
      </c>
      <c r="L171" s="87" t="str">
        <f>IF(I171="","",Declaration!$G$2)</f>
        <v/>
      </c>
      <c r="M171" s="87" t="str">
        <f t="shared" si="16"/>
        <v/>
      </c>
      <c r="O171" s="87" t="str">
        <f>IF('(Yr 9-10-Girls) RESULTS'!$B175="","",'(Yr 9-10-Girls) RESULTS'!$B175)</f>
        <v/>
      </c>
      <c r="P171" s="87" t="str">
        <f>IF(OR(O171="",O171=0),"",VLOOKUP(O171,Declaration!$A$4:$E$1003,2,FALSE))</f>
        <v/>
      </c>
      <c r="Q171" s="87" t="str">
        <f>IF(OR(O171="",O171=0),"",VLOOKUP(O171,Declaration!$A$4:$E$1003,3,FALSE))</f>
        <v/>
      </c>
      <c r="R171" s="87" t="str">
        <f>IF(O171="","",Declaration!$G$2)</f>
        <v/>
      </c>
      <c r="S171" s="87" t="str">
        <f t="shared" si="17"/>
        <v/>
      </c>
      <c r="U171" s="87" t="str">
        <f>IF('(Yr 9-10-Boys) RESULTS'!$B175="","",'(Yr 9-10-Boys) RESULTS'!$B175)</f>
        <v/>
      </c>
      <c r="V171" s="87" t="str">
        <f>IF(OR(U171="",U171=0),"",VLOOKUP(U171,Declaration!$A$4:$E$1003,2,FALSE))</f>
        <v/>
      </c>
      <c r="W171" s="87" t="str">
        <f>IF(OR(U171="",U171=0),"",VLOOKUP(U171,Declaration!$A$4:$E$1003,3,FALSE))</f>
        <v/>
      </c>
      <c r="X171" s="87" t="str">
        <f>IF(U171="","",Declaration!$G$2)</f>
        <v/>
      </c>
      <c r="Y171" s="87" t="str">
        <f t="shared" si="18"/>
        <v/>
      </c>
      <c r="AA171" s="87" t="str">
        <f>IF('(Yr 11-14 Girls) RESULTS'!$B175="","",'(Yr 11-14 Girls) RESULTS'!$B175)</f>
        <v/>
      </c>
      <c r="AB171" s="87" t="str">
        <f>IF(OR(AA171="",AA171=0),"",VLOOKUP(AA171,Declaration!$A$4:$E$1003,2,FALSE))</f>
        <v/>
      </c>
      <c r="AC171" s="87" t="str">
        <f>IF(OR(AA171="",AA171=0),"",VLOOKUP(AA171,Declaration!$A$4:$E$1003,3,FALSE))</f>
        <v/>
      </c>
      <c r="AD171" s="87" t="str">
        <f>IF(AA171="","",Declaration!$G$2)</f>
        <v/>
      </c>
      <c r="AE171" s="87" t="str">
        <f t="shared" si="19"/>
        <v/>
      </c>
      <c r="AG171" s="87" t="str">
        <f>IF('(Yr 11-14 Boys) RESULTS'!$B175="","",'(Yr 11-14 Boys) RESULTS'!$B175)</f>
        <v/>
      </c>
      <c r="AH171" s="87" t="str">
        <f>IF(OR(AG171="",AG171=0),"",VLOOKUP(AG171,Declaration!$A$4:$E$1003,2,FALSE))</f>
        <v/>
      </c>
      <c r="AI171" s="87" t="str">
        <f>IF(OR(AG171="",AG171=0),"",VLOOKUP(AG171,Declaration!$A$4:$E$1003,3,FALSE))</f>
        <v/>
      </c>
      <c r="AJ171" s="87" t="str">
        <f>IF(AG171="","",Declaration!$G$2)</f>
        <v/>
      </c>
      <c r="AK171" s="87" t="str">
        <f t="shared" si="20"/>
        <v/>
      </c>
    </row>
    <row r="172" spans="1:37" x14ac:dyDescent="0.2">
      <c r="A172" s="87" t="str">
        <f>IF('(Yr 7-8-Girls) RESULTS'!$B176="","",'(Yr 7-8-Girls) RESULTS'!$B176)</f>
        <v/>
      </c>
      <c r="B172" s="87" t="str">
        <f>IF(OR(A172="",A172=0),"",VLOOKUP(A172,Declaration!$A$4:$E$1003,2,FALSE))</f>
        <v/>
      </c>
      <c r="C172" s="87" t="str">
        <f>IF(OR(A172="",A172=0),"",VLOOKUP(A172,Declaration!$A$4:$E$1003,3,FALSE))</f>
        <v/>
      </c>
      <c r="D172" s="87" t="str">
        <f>IF(A172="","",Declaration!$G$2)</f>
        <v/>
      </c>
      <c r="E172" s="90" t="str">
        <f t="shared" si="21"/>
        <v/>
      </c>
      <c r="F172" s="90" t="str">
        <f t="shared" si="22"/>
        <v/>
      </c>
      <c r="G172" s="90" t="str">
        <f>IF('(Yr 7-8-Girls) RESULTS'!$E176="","",'(Yr 7-8-Girls) RESULTS'!$E176)</f>
        <v/>
      </c>
      <c r="I172" s="87" t="str">
        <f>IF('(Yr 7-8-Boys) RESULTS'!$B176="","",'(Yr 7-8-Boys) RESULTS'!$B176)</f>
        <v/>
      </c>
      <c r="J172" s="87" t="str">
        <f>IF(OR(I172="",I172=0),"",VLOOKUP(I172,Declaration!$A$4:$E$1003,2,FALSE))</f>
        <v/>
      </c>
      <c r="K172" s="87" t="str">
        <f>IF(OR(I172="",I172=0),"",VLOOKUP(I172,Declaration!$A$4:$E$1003,3,FALSE))</f>
        <v/>
      </c>
      <c r="L172" s="87" t="str">
        <f>IF(I172="","",Declaration!$G$2)</f>
        <v/>
      </c>
      <c r="M172" s="87" t="str">
        <f t="shared" si="16"/>
        <v/>
      </c>
      <c r="O172" s="87" t="str">
        <f>IF('(Yr 9-10-Girls) RESULTS'!$B176="","",'(Yr 9-10-Girls) RESULTS'!$B176)</f>
        <v/>
      </c>
      <c r="P172" s="87" t="str">
        <f>IF(OR(O172="",O172=0),"",VLOOKUP(O172,Declaration!$A$4:$E$1003,2,FALSE))</f>
        <v/>
      </c>
      <c r="Q172" s="87" t="str">
        <f>IF(OR(O172="",O172=0),"",VLOOKUP(O172,Declaration!$A$4:$E$1003,3,FALSE))</f>
        <v/>
      </c>
      <c r="R172" s="87" t="str">
        <f>IF(O172="","",Declaration!$G$2)</f>
        <v/>
      </c>
      <c r="S172" s="87" t="str">
        <f t="shared" si="17"/>
        <v/>
      </c>
      <c r="U172" s="87" t="str">
        <f>IF('(Yr 9-10-Boys) RESULTS'!$B176="","",'(Yr 9-10-Boys) RESULTS'!$B176)</f>
        <v/>
      </c>
      <c r="V172" s="87" t="str">
        <f>IF(OR(U172="",U172=0),"",VLOOKUP(U172,Declaration!$A$4:$E$1003,2,FALSE))</f>
        <v/>
      </c>
      <c r="W172" s="87" t="str">
        <f>IF(OR(U172="",U172=0),"",VLOOKUP(U172,Declaration!$A$4:$E$1003,3,FALSE))</f>
        <v/>
      </c>
      <c r="X172" s="87" t="str">
        <f>IF(U172="","",Declaration!$G$2)</f>
        <v/>
      </c>
      <c r="Y172" s="87" t="str">
        <f t="shared" si="18"/>
        <v/>
      </c>
      <c r="AA172" s="87" t="str">
        <f>IF('(Yr 11-14 Girls) RESULTS'!$B176="","",'(Yr 11-14 Girls) RESULTS'!$B176)</f>
        <v/>
      </c>
      <c r="AB172" s="87" t="str">
        <f>IF(OR(AA172="",AA172=0),"",VLOOKUP(AA172,Declaration!$A$4:$E$1003,2,FALSE))</f>
        <v/>
      </c>
      <c r="AC172" s="87" t="str">
        <f>IF(OR(AA172="",AA172=0),"",VLOOKUP(AA172,Declaration!$A$4:$E$1003,3,FALSE))</f>
        <v/>
      </c>
      <c r="AD172" s="87" t="str">
        <f>IF(AA172="","",Declaration!$G$2)</f>
        <v/>
      </c>
      <c r="AE172" s="87" t="str">
        <f t="shared" si="19"/>
        <v/>
      </c>
      <c r="AG172" s="87" t="str">
        <f>IF('(Yr 11-14 Boys) RESULTS'!$B176="","",'(Yr 11-14 Boys) RESULTS'!$B176)</f>
        <v/>
      </c>
      <c r="AH172" s="87" t="str">
        <f>IF(OR(AG172="",AG172=0),"",VLOOKUP(AG172,Declaration!$A$4:$E$1003,2,FALSE))</f>
        <v/>
      </c>
      <c r="AI172" s="87" t="str">
        <f>IF(OR(AG172="",AG172=0),"",VLOOKUP(AG172,Declaration!$A$4:$E$1003,3,FALSE))</f>
        <v/>
      </c>
      <c r="AJ172" s="87" t="str">
        <f>IF(AG172="","",Declaration!$G$2)</f>
        <v/>
      </c>
      <c r="AK172" s="87" t="str">
        <f t="shared" si="20"/>
        <v/>
      </c>
    </row>
    <row r="173" spans="1:37" x14ac:dyDescent="0.2">
      <c r="A173" s="87" t="str">
        <f>IF('(Yr 7-8-Girls) RESULTS'!$B177="","",'(Yr 7-8-Girls) RESULTS'!$B177)</f>
        <v/>
      </c>
      <c r="B173" s="87" t="str">
        <f>IF(OR(A173="",A173=0),"",VLOOKUP(A173,Declaration!$A$4:$E$1003,2,FALSE))</f>
        <v/>
      </c>
      <c r="C173" s="87" t="str">
        <f>IF(OR(A173="",A173=0),"",VLOOKUP(A173,Declaration!$A$4:$E$1003,3,FALSE))</f>
        <v/>
      </c>
      <c r="D173" s="87" t="str">
        <f>IF(A173="","",Declaration!$G$2)</f>
        <v/>
      </c>
      <c r="E173" s="90" t="str">
        <f t="shared" si="21"/>
        <v/>
      </c>
      <c r="F173" s="90" t="str">
        <f t="shared" si="22"/>
        <v/>
      </c>
      <c r="G173" s="90" t="str">
        <f>IF('(Yr 7-8-Girls) RESULTS'!$E177="","",'(Yr 7-8-Girls) RESULTS'!$E177)</f>
        <v/>
      </c>
      <c r="I173" s="87" t="str">
        <f>IF('(Yr 7-8-Boys) RESULTS'!$B177="","",'(Yr 7-8-Boys) RESULTS'!$B177)</f>
        <v/>
      </c>
      <c r="J173" s="87" t="str">
        <f>IF(OR(I173="",I173=0),"",VLOOKUP(I173,Declaration!$A$4:$E$1003,2,FALSE))</f>
        <v/>
      </c>
      <c r="K173" s="87" t="str">
        <f>IF(OR(I173="",I173=0),"",VLOOKUP(I173,Declaration!$A$4:$E$1003,3,FALSE))</f>
        <v/>
      </c>
      <c r="L173" s="87" t="str">
        <f>IF(I173="","",Declaration!$G$2)</f>
        <v/>
      </c>
      <c r="M173" s="87" t="str">
        <f t="shared" si="16"/>
        <v/>
      </c>
      <c r="O173" s="87" t="str">
        <f>IF('(Yr 9-10-Girls) RESULTS'!$B177="","",'(Yr 9-10-Girls) RESULTS'!$B177)</f>
        <v/>
      </c>
      <c r="P173" s="87" t="str">
        <f>IF(OR(O173="",O173=0),"",VLOOKUP(O173,Declaration!$A$4:$E$1003,2,FALSE))</f>
        <v/>
      </c>
      <c r="Q173" s="87" t="str">
        <f>IF(OR(O173="",O173=0),"",VLOOKUP(O173,Declaration!$A$4:$E$1003,3,FALSE))</f>
        <v/>
      </c>
      <c r="R173" s="87" t="str">
        <f>IF(O173="","",Declaration!$G$2)</f>
        <v/>
      </c>
      <c r="S173" s="87" t="str">
        <f t="shared" si="17"/>
        <v/>
      </c>
      <c r="U173" s="87" t="str">
        <f>IF('(Yr 9-10-Boys) RESULTS'!$B177="","",'(Yr 9-10-Boys) RESULTS'!$B177)</f>
        <v/>
      </c>
      <c r="V173" s="87" t="str">
        <f>IF(OR(U173="",U173=0),"",VLOOKUP(U173,Declaration!$A$4:$E$1003,2,FALSE))</f>
        <v/>
      </c>
      <c r="W173" s="87" t="str">
        <f>IF(OR(U173="",U173=0),"",VLOOKUP(U173,Declaration!$A$4:$E$1003,3,FALSE))</f>
        <v/>
      </c>
      <c r="X173" s="87" t="str">
        <f>IF(U173="","",Declaration!$G$2)</f>
        <v/>
      </c>
      <c r="Y173" s="87" t="str">
        <f t="shared" si="18"/>
        <v/>
      </c>
      <c r="AA173" s="87" t="str">
        <f>IF('(Yr 11-14 Girls) RESULTS'!$B177="","",'(Yr 11-14 Girls) RESULTS'!$B177)</f>
        <v/>
      </c>
      <c r="AB173" s="87" t="str">
        <f>IF(OR(AA173="",AA173=0),"",VLOOKUP(AA173,Declaration!$A$4:$E$1003,2,FALSE))</f>
        <v/>
      </c>
      <c r="AC173" s="87" t="str">
        <f>IF(OR(AA173="",AA173=0),"",VLOOKUP(AA173,Declaration!$A$4:$E$1003,3,FALSE))</f>
        <v/>
      </c>
      <c r="AD173" s="87" t="str">
        <f>IF(AA173="","",Declaration!$G$2)</f>
        <v/>
      </c>
      <c r="AE173" s="87" t="str">
        <f t="shared" si="19"/>
        <v/>
      </c>
      <c r="AG173" s="87" t="str">
        <f>IF('(Yr 11-14 Boys) RESULTS'!$B177="","",'(Yr 11-14 Boys) RESULTS'!$B177)</f>
        <v/>
      </c>
      <c r="AH173" s="87" t="str">
        <f>IF(OR(AG173="",AG173=0),"",VLOOKUP(AG173,Declaration!$A$4:$E$1003,2,FALSE))</f>
        <v/>
      </c>
      <c r="AI173" s="87" t="str">
        <f>IF(OR(AG173="",AG173=0),"",VLOOKUP(AG173,Declaration!$A$4:$E$1003,3,FALSE))</f>
        <v/>
      </c>
      <c r="AJ173" s="87" t="str">
        <f>IF(AG173="","",Declaration!$G$2)</f>
        <v/>
      </c>
      <c r="AK173" s="87" t="str">
        <f t="shared" si="20"/>
        <v/>
      </c>
    </row>
    <row r="174" spans="1:37" x14ac:dyDescent="0.2">
      <c r="A174" s="87" t="str">
        <f>IF('(Yr 7-8-Girls) RESULTS'!$B178="","",'(Yr 7-8-Girls) RESULTS'!$B178)</f>
        <v/>
      </c>
      <c r="B174" s="87" t="str">
        <f>IF(OR(A174="",A174=0),"",VLOOKUP(A174,Declaration!$A$4:$E$1003,2,FALSE))</f>
        <v/>
      </c>
      <c r="C174" s="87" t="str">
        <f>IF(OR(A174="",A174=0),"",VLOOKUP(A174,Declaration!$A$4:$E$1003,3,FALSE))</f>
        <v/>
      </c>
      <c r="D174" s="87" t="str">
        <f>IF(A174="","",Declaration!$G$2)</f>
        <v/>
      </c>
      <c r="E174" s="90" t="str">
        <f t="shared" si="21"/>
        <v/>
      </c>
      <c r="F174" s="90" t="str">
        <f t="shared" si="22"/>
        <v/>
      </c>
      <c r="G174" s="90" t="str">
        <f>IF('(Yr 7-8-Girls) RESULTS'!$E178="","",'(Yr 7-8-Girls) RESULTS'!$E178)</f>
        <v/>
      </c>
      <c r="I174" s="87" t="str">
        <f>IF('(Yr 7-8-Boys) RESULTS'!$B178="","",'(Yr 7-8-Boys) RESULTS'!$B178)</f>
        <v/>
      </c>
      <c r="J174" s="87" t="str">
        <f>IF(OR(I174="",I174=0),"",VLOOKUP(I174,Declaration!$A$4:$E$1003,2,FALSE))</f>
        <v/>
      </c>
      <c r="K174" s="87" t="str">
        <f>IF(OR(I174="",I174=0),"",VLOOKUP(I174,Declaration!$A$4:$E$1003,3,FALSE))</f>
        <v/>
      </c>
      <c r="L174" s="87" t="str">
        <f>IF(I174="","",Declaration!$G$2)</f>
        <v/>
      </c>
      <c r="M174" s="87" t="str">
        <f t="shared" si="16"/>
        <v/>
      </c>
      <c r="O174" s="87" t="str">
        <f>IF('(Yr 9-10-Girls) RESULTS'!$B178="","",'(Yr 9-10-Girls) RESULTS'!$B178)</f>
        <v/>
      </c>
      <c r="P174" s="87" t="str">
        <f>IF(OR(O174="",O174=0),"",VLOOKUP(O174,Declaration!$A$4:$E$1003,2,FALSE))</f>
        <v/>
      </c>
      <c r="Q174" s="87" t="str">
        <f>IF(OR(O174="",O174=0),"",VLOOKUP(O174,Declaration!$A$4:$E$1003,3,FALSE))</f>
        <v/>
      </c>
      <c r="R174" s="87" t="str">
        <f>IF(O174="","",Declaration!$G$2)</f>
        <v/>
      </c>
      <c r="S174" s="87" t="str">
        <f t="shared" si="17"/>
        <v/>
      </c>
      <c r="U174" s="87" t="str">
        <f>IF('(Yr 9-10-Boys) RESULTS'!$B178="","",'(Yr 9-10-Boys) RESULTS'!$B178)</f>
        <v/>
      </c>
      <c r="V174" s="87" t="str">
        <f>IF(OR(U174="",U174=0),"",VLOOKUP(U174,Declaration!$A$4:$E$1003,2,FALSE))</f>
        <v/>
      </c>
      <c r="W174" s="87" t="str">
        <f>IF(OR(U174="",U174=0),"",VLOOKUP(U174,Declaration!$A$4:$E$1003,3,FALSE))</f>
        <v/>
      </c>
      <c r="X174" s="87" t="str">
        <f>IF(U174="","",Declaration!$G$2)</f>
        <v/>
      </c>
      <c r="Y174" s="87" t="str">
        <f t="shared" si="18"/>
        <v/>
      </c>
      <c r="AA174" s="87" t="str">
        <f>IF('(Yr 11-14 Girls) RESULTS'!$B178="","",'(Yr 11-14 Girls) RESULTS'!$B178)</f>
        <v/>
      </c>
      <c r="AB174" s="87" t="str">
        <f>IF(OR(AA174="",AA174=0),"",VLOOKUP(AA174,Declaration!$A$4:$E$1003,2,FALSE))</f>
        <v/>
      </c>
      <c r="AC174" s="87" t="str">
        <f>IF(OR(AA174="",AA174=0),"",VLOOKUP(AA174,Declaration!$A$4:$E$1003,3,FALSE))</f>
        <v/>
      </c>
      <c r="AD174" s="87" t="str">
        <f>IF(AA174="","",Declaration!$G$2)</f>
        <v/>
      </c>
      <c r="AE174" s="87" t="str">
        <f t="shared" si="19"/>
        <v/>
      </c>
      <c r="AG174" s="87" t="str">
        <f>IF('(Yr 11-14 Boys) RESULTS'!$B178="","",'(Yr 11-14 Boys) RESULTS'!$B178)</f>
        <v/>
      </c>
      <c r="AH174" s="87" t="str">
        <f>IF(OR(AG174="",AG174=0),"",VLOOKUP(AG174,Declaration!$A$4:$E$1003,2,FALSE))</f>
        <v/>
      </c>
      <c r="AI174" s="87" t="str">
        <f>IF(OR(AG174="",AG174=0),"",VLOOKUP(AG174,Declaration!$A$4:$E$1003,3,FALSE))</f>
        <v/>
      </c>
      <c r="AJ174" s="87" t="str">
        <f>IF(AG174="","",Declaration!$G$2)</f>
        <v/>
      </c>
      <c r="AK174" s="87" t="str">
        <f t="shared" si="20"/>
        <v/>
      </c>
    </row>
    <row r="175" spans="1:37" x14ac:dyDescent="0.2">
      <c r="A175" s="87" t="str">
        <f>IF('(Yr 7-8-Girls) RESULTS'!$B179="","",'(Yr 7-8-Girls) RESULTS'!$B179)</f>
        <v/>
      </c>
      <c r="B175" s="87" t="str">
        <f>IF(OR(A175="",A175=0),"",VLOOKUP(A175,Declaration!$A$4:$E$1003,2,FALSE))</f>
        <v/>
      </c>
      <c r="C175" s="87" t="str">
        <f>IF(OR(A175="",A175=0),"",VLOOKUP(A175,Declaration!$A$4:$E$1003,3,FALSE))</f>
        <v/>
      </c>
      <c r="D175" s="87" t="str">
        <f>IF(A175="","",Declaration!$G$2)</f>
        <v/>
      </c>
      <c r="E175" s="90" t="str">
        <f t="shared" si="21"/>
        <v/>
      </c>
      <c r="F175" s="90" t="str">
        <f t="shared" si="22"/>
        <v/>
      </c>
      <c r="G175" s="90" t="str">
        <f>IF('(Yr 7-8-Girls) RESULTS'!$E179="","",'(Yr 7-8-Girls) RESULTS'!$E179)</f>
        <v/>
      </c>
      <c r="I175" s="87" t="str">
        <f>IF('(Yr 7-8-Boys) RESULTS'!$B179="","",'(Yr 7-8-Boys) RESULTS'!$B179)</f>
        <v/>
      </c>
      <c r="J175" s="87" t="str">
        <f>IF(OR(I175="",I175=0),"",VLOOKUP(I175,Declaration!$A$4:$E$1003,2,FALSE))</f>
        <v/>
      </c>
      <c r="K175" s="87" t="str">
        <f>IF(OR(I175="",I175=0),"",VLOOKUP(I175,Declaration!$A$4:$E$1003,3,FALSE))</f>
        <v/>
      </c>
      <c r="L175" s="87" t="str">
        <f>IF(I175="","",Declaration!$G$2)</f>
        <v/>
      </c>
      <c r="M175" s="87" t="str">
        <f t="shared" si="16"/>
        <v/>
      </c>
      <c r="O175" s="87" t="str">
        <f>IF('(Yr 9-10-Girls) RESULTS'!$B179="","",'(Yr 9-10-Girls) RESULTS'!$B179)</f>
        <v/>
      </c>
      <c r="P175" s="87" t="str">
        <f>IF(OR(O175="",O175=0),"",VLOOKUP(O175,Declaration!$A$4:$E$1003,2,FALSE))</f>
        <v/>
      </c>
      <c r="Q175" s="87" t="str">
        <f>IF(OR(O175="",O175=0),"",VLOOKUP(O175,Declaration!$A$4:$E$1003,3,FALSE))</f>
        <v/>
      </c>
      <c r="R175" s="87" t="str">
        <f>IF(O175="","",Declaration!$G$2)</f>
        <v/>
      </c>
      <c r="S175" s="87" t="str">
        <f t="shared" si="17"/>
        <v/>
      </c>
      <c r="U175" s="87" t="str">
        <f>IF('(Yr 9-10-Boys) RESULTS'!$B179="","",'(Yr 9-10-Boys) RESULTS'!$B179)</f>
        <v/>
      </c>
      <c r="V175" s="87" t="str">
        <f>IF(OR(U175="",U175=0),"",VLOOKUP(U175,Declaration!$A$4:$E$1003,2,FALSE))</f>
        <v/>
      </c>
      <c r="W175" s="87" t="str">
        <f>IF(OR(U175="",U175=0),"",VLOOKUP(U175,Declaration!$A$4:$E$1003,3,FALSE))</f>
        <v/>
      </c>
      <c r="X175" s="87" t="str">
        <f>IF(U175="","",Declaration!$G$2)</f>
        <v/>
      </c>
      <c r="Y175" s="87" t="str">
        <f t="shared" si="18"/>
        <v/>
      </c>
      <c r="AA175" s="87" t="str">
        <f>IF('(Yr 11-14 Girls) RESULTS'!$B179="","",'(Yr 11-14 Girls) RESULTS'!$B179)</f>
        <v/>
      </c>
      <c r="AB175" s="87" t="str">
        <f>IF(OR(AA175="",AA175=0),"",VLOOKUP(AA175,Declaration!$A$4:$E$1003,2,FALSE))</f>
        <v/>
      </c>
      <c r="AC175" s="87" t="str">
        <f>IF(OR(AA175="",AA175=0),"",VLOOKUP(AA175,Declaration!$A$4:$E$1003,3,FALSE))</f>
        <v/>
      </c>
      <c r="AD175" s="87" t="str">
        <f>IF(AA175="","",Declaration!$G$2)</f>
        <v/>
      </c>
      <c r="AE175" s="87" t="str">
        <f t="shared" si="19"/>
        <v/>
      </c>
      <c r="AG175" s="87" t="str">
        <f>IF('(Yr 11-14 Boys) RESULTS'!$B179="","",'(Yr 11-14 Boys) RESULTS'!$B179)</f>
        <v/>
      </c>
      <c r="AH175" s="87" t="str">
        <f>IF(OR(AG175="",AG175=0),"",VLOOKUP(AG175,Declaration!$A$4:$E$1003,2,FALSE))</f>
        <v/>
      </c>
      <c r="AI175" s="87" t="str">
        <f>IF(OR(AG175="",AG175=0),"",VLOOKUP(AG175,Declaration!$A$4:$E$1003,3,FALSE))</f>
        <v/>
      </c>
      <c r="AJ175" s="87" t="str">
        <f>IF(AG175="","",Declaration!$G$2)</f>
        <v/>
      </c>
      <c r="AK175" s="87" t="str">
        <f t="shared" si="20"/>
        <v/>
      </c>
    </row>
    <row r="176" spans="1:37" x14ac:dyDescent="0.2">
      <c r="A176" s="87" t="str">
        <f>IF('(Yr 7-8-Girls) RESULTS'!$B180="","",'(Yr 7-8-Girls) RESULTS'!$B180)</f>
        <v/>
      </c>
      <c r="B176" s="87" t="str">
        <f>IF(OR(A176="",A176=0),"",VLOOKUP(A176,Declaration!$A$4:$E$1003,2,FALSE))</f>
        <v/>
      </c>
      <c r="C176" s="87" t="str">
        <f>IF(OR(A176="",A176=0),"",VLOOKUP(A176,Declaration!$A$4:$E$1003,3,FALSE))</f>
        <v/>
      </c>
      <c r="D176" s="87" t="str">
        <f>IF(A176="","",Declaration!$G$2)</f>
        <v/>
      </c>
      <c r="E176" s="90" t="str">
        <f t="shared" si="21"/>
        <v/>
      </c>
      <c r="F176" s="90" t="str">
        <f t="shared" si="22"/>
        <v/>
      </c>
      <c r="G176" s="90" t="str">
        <f>IF('(Yr 7-8-Girls) RESULTS'!$E180="","",'(Yr 7-8-Girls) RESULTS'!$E180)</f>
        <v/>
      </c>
      <c r="I176" s="87" t="str">
        <f>IF('(Yr 7-8-Boys) RESULTS'!$B180="","",'(Yr 7-8-Boys) RESULTS'!$B180)</f>
        <v/>
      </c>
      <c r="J176" s="87" t="str">
        <f>IF(OR(I176="",I176=0),"",VLOOKUP(I176,Declaration!$A$4:$E$1003,2,FALSE))</f>
        <v/>
      </c>
      <c r="K176" s="87" t="str">
        <f>IF(OR(I176="",I176=0),"",VLOOKUP(I176,Declaration!$A$4:$E$1003,3,FALSE))</f>
        <v/>
      </c>
      <c r="L176" s="87" t="str">
        <f>IF(I176="","",Declaration!$G$2)</f>
        <v/>
      </c>
      <c r="M176" s="87" t="str">
        <f t="shared" si="16"/>
        <v/>
      </c>
      <c r="O176" s="87" t="str">
        <f>IF('(Yr 9-10-Girls) RESULTS'!$B180="","",'(Yr 9-10-Girls) RESULTS'!$B180)</f>
        <v/>
      </c>
      <c r="P176" s="87" t="str">
        <f>IF(OR(O176="",O176=0),"",VLOOKUP(O176,Declaration!$A$4:$E$1003,2,FALSE))</f>
        <v/>
      </c>
      <c r="Q176" s="87" t="str">
        <f>IF(OR(O176="",O176=0),"",VLOOKUP(O176,Declaration!$A$4:$E$1003,3,FALSE))</f>
        <v/>
      </c>
      <c r="R176" s="87" t="str">
        <f>IF(O176="","",Declaration!$G$2)</f>
        <v/>
      </c>
      <c r="S176" s="87" t="str">
        <f t="shared" si="17"/>
        <v/>
      </c>
      <c r="U176" s="87" t="str">
        <f>IF('(Yr 9-10-Boys) RESULTS'!$B180="","",'(Yr 9-10-Boys) RESULTS'!$B180)</f>
        <v/>
      </c>
      <c r="V176" s="87" t="str">
        <f>IF(OR(U176="",U176=0),"",VLOOKUP(U176,Declaration!$A$4:$E$1003,2,FALSE))</f>
        <v/>
      </c>
      <c r="W176" s="87" t="str">
        <f>IF(OR(U176="",U176=0),"",VLOOKUP(U176,Declaration!$A$4:$E$1003,3,FALSE))</f>
        <v/>
      </c>
      <c r="X176" s="87" t="str">
        <f>IF(U176="","",Declaration!$G$2)</f>
        <v/>
      </c>
      <c r="Y176" s="87" t="str">
        <f t="shared" si="18"/>
        <v/>
      </c>
      <c r="AA176" s="87" t="str">
        <f>IF('(Yr 11-14 Girls) RESULTS'!$B180="","",'(Yr 11-14 Girls) RESULTS'!$B180)</f>
        <v/>
      </c>
      <c r="AB176" s="87" t="str">
        <f>IF(OR(AA176="",AA176=0),"",VLOOKUP(AA176,Declaration!$A$4:$E$1003,2,FALSE))</f>
        <v/>
      </c>
      <c r="AC176" s="87" t="str">
        <f>IF(OR(AA176="",AA176=0),"",VLOOKUP(AA176,Declaration!$A$4:$E$1003,3,FALSE))</f>
        <v/>
      </c>
      <c r="AD176" s="87" t="str">
        <f>IF(AA176="","",Declaration!$G$2)</f>
        <v/>
      </c>
      <c r="AE176" s="87" t="str">
        <f t="shared" si="19"/>
        <v/>
      </c>
      <c r="AG176" s="87" t="str">
        <f>IF('(Yr 11-14 Boys) RESULTS'!$B180="","",'(Yr 11-14 Boys) RESULTS'!$B180)</f>
        <v/>
      </c>
      <c r="AH176" s="87" t="str">
        <f>IF(OR(AG176="",AG176=0),"",VLOOKUP(AG176,Declaration!$A$4:$E$1003,2,FALSE))</f>
        <v/>
      </c>
      <c r="AI176" s="87" t="str">
        <f>IF(OR(AG176="",AG176=0),"",VLOOKUP(AG176,Declaration!$A$4:$E$1003,3,FALSE))</f>
        <v/>
      </c>
      <c r="AJ176" s="87" t="str">
        <f>IF(AG176="","",Declaration!$G$2)</f>
        <v/>
      </c>
      <c r="AK176" s="87" t="str">
        <f t="shared" si="20"/>
        <v/>
      </c>
    </row>
    <row r="177" spans="1:37" x14ac:dyDescent="0.2">
      <c r="A177" s="87" t="str">
        <f>IF('(Yr 7-8-Girls) RESULTS'!$B181="","",'(Yr 7-8-Girls) RESULTS'!$B181)</f>
        <v/>
      </c>
      <c r="B177" s="87" t="str">
        <f>IF(OR(A177="",A177=0),"",VLOOKUP(A177,Declaration!$A$4:$E$1003,2,FALSE))</f>
        <v/>
      </c>
      <c r="C177" s="87" t="str">
        <f>IF(OR(A177="",A177=0),"",VLOOKUP(A177,Declaration!$A$4:$E$1003,3,FALSE))</f>
        <v/>
      </c>
      <c r="D177" s="87" t="str">
        <f>IF(A177="","",Declaration!$G$2)</f>
        <v/>
      </c>
      <c r="E177" s="90" t="str">
        <f t="shared" si="21"/>
        <v/>
      </c>
      <c r="F177" s="90" t="str">
        <f t="shared" si="22"/>
        <v/>
      </c>
      <c r="G177" s="90" t="str">
        <f>IF('(Yr 7-8-Girls) RESULTS'!$E181="","",'(Yr 7-8-Girls) RESULTS'!$E181)</f>
        <v/>
      </c>
      <c r="I177" s="87" t="str">
        <f>IF('(Yr 7-8-Boys) RESULTS'!$B181="","",'(Yr 7-8-Boys) RESULTS'!$B181)</f>
        <v/>
      </c>
      <c r="J177" s="87" t="str">
        <f>IF(OR(I177="",I177=0),"",VLOOKUP(I177,Declaration!$A$4:$E$1003,2,FALSE))</f>
        <v/>
      </c>
      <c r="K177" s="87" t="str">
        <f>IF(OR(I177="",I177=0),"",VLOOKUP(I177,Declaration!$A$4:$E$1003,3,FALSE))</f>
        <v/>
      </c>
      <c r="L177" s="87" t="str">
        <f>IF(I177="","",Declaration!$G$2)</f>
        <v/>
      </c>
      <c r="M177" s="87" t="str">
        <f t="shared" si="16"/>
        <v/>
      </c>
      <c r="O177" s="87" t="str">
        <f>IF('(Yr 9-10-Girls) RESULTS'!$B181="","",'(Yr 9-10-Girls) RESULTS'!$B181)</f>
        <v/>
      </c>
      <c r="P177" s="87" t="str">
        <f>IF(OR(O177="",O177=0),"",VLOOKUP(O177,Declaration!$A$4:$E$1003,2,FALSE))</f>
        <v/>
      </c>
      <c r="Q177" s="87" t="str">
        <f>IF(OR(O177="",O177=0),"",VLOOKUP(O177,Declaration!$A$4:$E$1003,3,FALSE))</f>
        <v/>
      </c>
      <c r="R177" s="87" t="str">
        <f>IF(O177="","",Declaration!$G$2)</f>
        <v/>
      </c>
      <c r="S177" s="87" t="str">
        <f t="shared" si="17"/>
        <v/>
      </c>
      <c r="U177" s="87" t="str">
        <f>IF('(Yr 9-10-Boys) RESULTS'!$B181="","",'(Yr 9-10-Boys) RESULTS'!$B181)</f>
        <v/>
      </c>
      <c r="V177" s="87" t="str">
        <f>IF(OR(U177="",U177=0),"",VLOOKUP(U177,Declaration!$A$4:$E$1003,2,FALSE))</f>
        <v/>
      </c>
      <c r="W177" s="87" t="str">
        <f>IF(OR(U177="",U177=0),"",VLOOKUP(U177,Declaration!$A$4:$E$1003,3,FALSE))</f>
        <v/>
      </c>
      <c r="X177" s="87" t="str">
        <f>IF(U177="","",Declaration!$G$2)</f>
        <v/>
      </c>
      <c r="Y177" s="87" t="str">
        <f t="shared" si="18"/>
        <v/>
      </c>
      <c r="AA177" s="87" t="str">
        <f>IF('(Yr 11-14 Girls) RESULTS'!$B181="","",'(Yr 11-14 Girls) RESULTS'!$B181)</f>
        <v/>
      </c>
      <c r="AB177" s="87" t="str">
        <f>IF(OR(AA177="",AA177=0),"",VLOOKUP(AA177,Declaration!$A$4:$E$1003,2,FALSE))</f>
        <v/>
      </c>
      <c r="AC177" s="87" t="str">
        <f>IF(OR(AA177="",AA177=0),"",VLOOKUP(AA177,Declaration!$A$4:$E$1003,3,FALSE))</f>
        <v/>
      </c>
      <c r="AD177" s="87" t="str">
        <f>IF(AA177="","",Declaration!$G$2)</f>
        <v/>
      </c>
      <c r="AE177" s="87" t="str">
        <f t="shared" si="19"/>
        <v/>
      </c>
      <c r="AG177" s="87" t="str">
        <f>IF('(Yr 11-14 Boys) RESULTS'!$B181="","",'(Yr 11-14 Boys) RESULTS'!$B181)</f>
        <v/>
      </c>
      <c r="AH177" s="87" t="str">
        <f>IF(OR(AG177="",AG177=0),"",VLOOKUP(AG177,Declaration!$A$4:$E$1003,2,FALSE))</f>
        <v/>
      </c>
      <c r="AI177" s="87" t="str">
        <f>IF(OR(AG177="",AG177=0),"",VLOOKUP(AG177,Declaration!$A$4:$E$1003,3,FALSE))</f>
        <v/>
      </c>
      <c r="AJ177" s="87" t="str">
        <f>IF(AG177="","",Declaration!$G$2)</f>
        <v/>
      </c>
      <c r="AK177" s="87" t="str">
        <f t="shared" si="20"/>
        <v/>
      </c>
    </row>
    <row r="178" spans="1:37" x14ac:dyDescent="0.2">
      <c r="A178" s="87" t="str">
        <f>IF('(Yr 7-8-Girls) RESULTS'!$B182="","",'(Yr 7-8-Girls) RESULTS'!$B182)</f>
        <v/>
      </c>
      <c r="B178" s="87" t="str">
        <f>IF(OR(A178="",A178=0),"",VLOOKUP(A178,Declaration!$A$4:$E$1003,2,FALSE))</f>
        <v/>
      </c>
      <c r="C178" s="87" t="str">
        <f>IF(OR(A178="",A178=0),"",VLOOKUP(A178,Declaration!$A$4:$E$1003,3,FALSE))</f>
        <v/>
      </c>
      <c r="D178" s="87" t="str">
        <f>IF(A178="","",Declaration!$G$2)</f>
        <v/>
      </c>
      <c r="E178" s="90" t="str">
        <f t="shared" si="21"/>
        <v/>
      </c>
      <c r="F178" s="90" t="str">
        <f t="shared" si="22"/>
        <v/>
      </c>
      <c r="G178" s="90" t="str">
        <f>IF('(Yr 7-8-Girls) RESULTS'!$E182="","",'(Yr 7-8-Girls) RESULTS'!$E182)</f>
        <v/>
      </c>
      <c r="I178" s="87" t="str">
        <f>IF('(Yr 7-8-Boys) RESULTS'!$B182="","",'(Yr 7-8-Boys) RESULTS'!$B182)</f>
        <v/>
      </c>
      <c r="J178" s="87" t="str">
        <f>IF(OR(I178="",I178=0),"",VLOOKUP(I178,Declaration!$A$4:$E$1003,2,FALSE))</f>
        <v/>
      </c>
      <c r="K178" s="87" t="str">
        <f>IF(OR(I178="",I178=0),"",VLOOKUP(I178,Declaration!$A$4:$E$1003,3,FALSE))</f>
        <v/>
      </c>
      <c r="L178" s="87" t="str">
        <f>IF(I178="","",Declaration!$G$2)</f>
        <v/>
      </c>
      <c r="M178" s="87" t="str">
        <f t="shared" si="16"/>
        <v/>
      </c>
      <c r="O178" s="87" t="str">
        <f>IF('(Yr 9-10-Girls) RESULTS'!$B182="","",'(Yr 9-10-Girls) RESULTS'!$B182)</f>
        <v/>
      </c>
      <c r="P178" s="87" t="str">
        <f>IF(OR(O178="",O178=0),"",VLOOKUP(O178,Declaration!$A$4:$E$1003,2,FALSE))</f>
        <v/>
      </c>
      <c r="Q178" s="87" t="str">
        <f>IF(OR(O178="",O178=0),"",VLOOKUP(O178,Declaration!$A$4:$E$1003,3,FALSE))</f>
        <v/>
      </c>
      <c r="R178" s="87" t="str">
        <f>IF(O178="","",Declaration!$G$2)</f>
        <v/>
      </c>
      <c r="S178" s="87" t="str">
        <f t="shared" si="17"/>
        <v/>
      </c>
      <c r="U178" s="87" t="str">
        <f>IF('(Yr 9-10-Boys) RESULTS'!$B182="","",'(Yr 9-10-Boys) RESULTS'!$B182)</f>
        <v/>
      </c>
      <c r="V178" s="87" t="str">
        <f>IF(OR(U178="",U178=0),"",VLOOKUP(U178,Declaration!$A$4:$E$1003,2,FALSE))</f>
        <v/>
      </c>
      <c r="W178" s="87" t="str">
        <f>IF(OR(U178="",U178=0),"",VLOOKUP(U178,Declaration!$A$4:$E$1003,3,FALSE))</f>
        <v/>
      </c>
      <c r="X178" s="87" t="str">
        <f>IF(U178="","",Declaration!$G$2)</f>
        <v/>
      </c>
      <c r="Y178" s="87" t="str">
        <f t="shared" si="18"/>
        <v/>
      </c>
      <c r="AA178" s="87" t="str">
        <f>IF('(Yr 11-14 Girls) RESULTS'!$B182="","",'(Yr 11-14 Girls) RESULTS'!$B182)</f>
        <v/>
      </c>
      <c r="AB178" s="87" t="str">
        <f>IF(OR(AA178="",AA178=0),"",VLOOKUP(AA178,Declaration!$A$4:$E$1003,2,FALSE))</f>
        <v/>
      </c>
      <c r="AC178" s="87" t="str">
        <f>IF(OR(AA178="",AA178=0),"",VLOOKUP(AA178,Declaration!$A$4:$E$1003,3,FALSE))</f>
        <v/>
      </c>
      <c r="AD178" s="87" t="str">
        <f>IF(AA178="","",Declaration!$G$2)</f>
        <v/>
      </c>
      <c r="AE178" s="87" t="str">
        <f t="shared" si="19"/>
        <v/>
      </c>
      <c r="AG178" s="87" t="str">
        <f>IF('(Yr 11-14 Boys) RESULTS'!$B182="","",'(Yr 11-14 Boys) RESULTS'!$B182)</f>
        <v/>
      </c>
      <c r="AH178" s="87" t="str">
        <f>IF(OR(AG178="",AG178=0),"",VLOOKUP(AG178,Declaration!$A$4:$E$1003,2,FALSE))</f>
        <v/>
      </c>
      <c r="AI178" s="87" t="str">
        <f>IF(OR(AG178="",AG178=0),"",VLOOKUP(AG178,Declaration!$A$4:$E$1003,3,FALSE))</f>
        <v/>
      </c>
      <c r="AJ178" s="87" t="str">
        <f>IF(AG178="","",Declaration!$G$2)</f>
        <v/>
      </c>
      <c r="AK178" s="87" t="str">
        <f t="shared" si="20"/>
        <v/>
      </c>
    </row>
    <row r="179" spans="1:37" x14ac:dyDescent="0.2">
      <c r="A179" s="87" t="str">
        <f>IF('(Yr 7-8-Girls) RESULTS'!$B183="","",'(Yr 7-8-Girls) RESULTS'!$B183)</f>
        <v/>
      </c>
      <c r="B179" s="87" t="str">
        <f>IF(OR(A179="",A179=0),"",VLOOKUP(A179,Declaration!$A$4:$E$1003,2,FALSE))</f>
        <v/>
      </c>
      <c r="C179" s="87" t="str">
        <f>IF(OR(A179="",A179=0),"",VLOOKUP(A179,Declaration!$A$4:$E$1003,3,FALSE))</f>
        <v/>
      </c>
      <c r="D179" s="87" t="str">
        <f>IF(A179="","",Declaration!$G$2)</f>
        <v/>
      </c>
      <c r="E179" s="90" t="str">
        <f t="shared" si="21"/>
        <v/>
      </c>
      <c r="F179" s="90" t="str">
        <f t="shared" si="22"/>
        <v/>
      </c>
      <c r="G179" s="90" t="str">
        <f>IF('(Yr 7-8-Girls) RESULTS'!$E183="","",'(Yr 7-8-Girls) RESULTS'!$E183)</f>
        <v/>
      </c>
      <c r="I179" s="87" t="str">
        <f>IF('(Yr 7-8-Boys) RESULTS'!$B183="","",'(Yr 7-8-Boys) RESULTS'!$B183)</f>
        <v/>
      </c>
      <c r="J179" s="87" t="str">
        <f>IF(OR(I179="",I179=0),"",VLOOKUP(I179,Declaration!$A$4:$E$1003,2,FALSE))</f>
        <v/>
      </c>
      <c r="K179" s="87" t="str">
        <f>IF(OR(I179="",I179=0),"",VLOOKUP(I179,Declaration!$A$4:$E$1003,3,FALSE))</f>
        <v/>
      </c>
      <c r="L179" s="87" t="str">
        <f>IF(I179="","",Declaration!$G$2)</f>
        <v/>
      </c>
      <c r="M179" s="87" t="str">
        <f t="shared" si="16"/>
        <v/>
      </c>
      <c r="O179" s="87" t="str">
        <f>IF('(Yr 9-10-Girls) RESULTS'!$B183="","",'(Yr 9-10-Girls) RESULTS'!$B183)</f>
        <v/>
      </c>
      <c r="P179" s="87" t="str">
        <f>IF(OR(O179="",O179=0),"",VLOOKUP(O179,Declaration!$A$4:$E$1003,2,FALSE))</f>
        <v/>
      </c>
      <c r="Q179" s="87" t="str">
        <f>IF(OR(O179="",O179=0),"",VLOOKUP(O179,Declaration!$A$4:$E$1003,3,FALSE))</f>
        <v/>
      </c>
      <c r="R179" s="87" t="str">
        <f>IF(O179="","",Declaration!$G$2)</f>
        <v/>
      </c>
      <c r="S179" s="87" t="str">
        <f t="shared" si="17"/>
        <v/>
      </c>
      <c r="U179" s="87" t="str">
        <f>IF('(Yr 9-10-Boys) RESULTS'!$B183="","",'(Yr 9-10-Boys) RESULTS'!$B183)</f>
        <v/>
      </c>
      <c r="V179" s="87" t="str">
        <f>IF(OR(U179="",U179=0),"",VLOOKUP(U179,Declaration!$A$4:$E$1003,2,FALSE))</f>
        <v/>
      </c>
      <c r="W179" s="87" t="str">
        <f>IF(OR(U179="",U179=0),"",VLOOKUP(U179,Declaration!$A$4:$E$1003,3,FALSE))</f>
        <v/>
      </c>
      <c r="X179" s="87" t="str">
        <f>IF(U179="","",Declaration!$G$2)</f>
        <v/>
      </c>
      <c r="Y179" s="87" t="str">
        <f t="shared" si="18"/>
        <v/>
      </c>
      <c r="AA179" s="87" t="str">
        <f>IF('(Yr 11-14 Girls) RESULTS'!$B183="","",'(Yr 11-14 Girls) RESULTS'!$B183)</f>
        <v/>
      </c>
      <c r="AB179" s="87" t="str">
        <f>IF(OR(AA179="",AA179=0),"",VLOOKUP(AA179,Declaration!$A$4:$E$1003,2,FALSE))</f>
        <v/>
      </c>
      <c r="AC179" s="87" t="str">
        <f>IF(OR(AA179="",AA179=0),"",VLOOKUP(AA179,Declaration!$A$4:$E$1003,3,FALSE))</f>
        <v/>
      </c>
      <c r="AD179" s="87" t="str">
        <f>IF(AA179="","",Declaration!$G$2)</f>
        <v/>
      </c>
      <c r="AE179" s="87" t="str">
        <f t="shared" si="19"/>
        <v/>
      </c>
      <c r="AG179" s="87" t="str">
        <f>IF('(Yr 11-14 Boys) RESULTS'!$B183="","",'(Yr 11-14 Boys) RESULTS'!$B183)</f>
        <v/>
      </c>
      <c r="AH179" s="87" t="str">
        <f>IF(OR(AG179="",AG179=0),"",VLOOKUP(AG179,Declaration!$A$4:$E$1003,2,FALSE))</f>
        <v/>
      </c>
      <c r="AI179" s="87" t="str">
        <f>IF(OR(AG179="",AG179=0),"",VLOOKUP(AG179,Declaration!$A$4:$E$1003,3,FALSE))</f>
        <v/>
      </c>
      <c r="AJ179" s="87" t="str">
        <f>IF(AG179="","",Declaration!$G$2)</f>
        <v/>
      </c>
      <c r="AK179" s="87" t="str">
        <f t="shared" si="20"/>
        <v/>
      </c>
    </row>
    <row r="180" spans="1:37" x14ac:dyDescent="0.2">
      <c r="A180" s="87" t="str">
        <f>IF('(Yr 7-8-Girls) RESULTS'!$B184="","",'(Yr 7-8-Girls) RESULTS'!$B184)</f>
        <v/>
      </c>
      <c r="B180" s="87" t="str">
        <f>IF(OR(A180="",A180=0),"",VLOOKUP(A180,Declaration!$A$4:$E$1003,2,FALSE))</f>
        <v/>
      </c>
      <c r="C180" s="87" t="str">
        <f>IF(OR(A180="",A180=0),"",VLOOKUP(A180,Declaration!$A$4:$E$1003,3,FALSE))</f>
        <v/>
      </c>
      <c r="D180" s="87" t="str">
        <f>IF(A180="","",Declaration!$G$2)</f>
        <v/>
      </c>
      <c r="E180" s="90" t="str">
        <f t="shared" si="21"/>
        <v/>
      </c>
      <c r="F180" s="90" t="str">
        <f t="shared" si="22"/>
        <v/>
      </c>
      <c r="G180" s="90" t="str">
        <f>IF('(Yr 7-8-Girls) RESULTS'!$E184="","",'(Yr 7-8-Girls) RESULTS'!$E184)</f>
        <v/>
      </c>
      <c r="I180" s="87" t="str">
        <f>IF('(Yr 7-8-Boys) RESULTS'!$B184="","",'(Yr 7-8-Boys) RESULTS'!$B184)</f>
        <v/>
      </c>
      <c r="J180" s="87" t="str">
        <f>IF(OR(I180="",I180=0),"",VLOOKUP(I180,Declaration!$A$4:$E$1003,2,FALSE))</f>
        <v/>
      </c>
      <c r="K180" s="87" t="str">
        <f>IF(OR(I180="",I180=0),"",VLOOKUP(I180,Declaration!$A$4:$E$1003,3,FALSE))</f>
        <v/>
      </c>
      <c r="L180" s="87" t="str">
        <f>IF(I180="","",Declaration!$G$2)</f>
        <v/>
      </c>
      <c r="M180" s="87" t="str">
        <f t="shared" si="16"/>
        <v/>
      </c>
      <c r="O180" s="87" t="str">
        <f>IF('(Yr 9-10-Girls) RESULTS'!$B184="","",'(Yr 9-10-Girls) RESULTS'!$B184)</f>
        <v/>
      </c>
      <c r="P180" s="87" t="str">
        <f>IF(OR(O180="",O180=0),"",VLOOKUP(O180,Declaration!$A$4:$E$1003,2,FALSE))</f>
        <v/>
      </c>
      <c r="Q180" s="87" t="str">
        <f>IF(OR(O180="",O180=0),"",VLOOKUP(O180,Declaration!$A$4:$E$1003,3,FALSE))</f>
        <v/>
      </c>
      <c r="R180" s="87" t="str">
        <f>IF(O180="","",Declaration!$G$2)</f>
        <v/>
      </c>
      <c r="S180" s="87" t="str">
        <f t="shared" si="17"/>
        <v/>
      </c>
      <c r="U180" s="87" t="str">
        <f>IF('(Yr 9-10-Boys) RESULTS'!$B184="","",'(Yr 9-10-Boys) RESULTS'!$B184)</f>
        <v/>
      </c>
      <c r="V180" s="87" t="str">
        <f>IF(OR(U180="",U180=0),"",VLOOKUP(U180,Declaration!$A$4:$E$1003,2,FALSE))</f>
        <v/>
      </c>
      <c r="W180" s="87" t="str">
        <f>IF(OR(U180="",U180=0),"",VLOOKUP(U180,Declaration!$A$4:$E$1003,3,FALSE))</f>
        <v/>
      </c>
      <c r="X180" s="87" t="str">
        <f>IF(U180="","",Declaration!$G$2)</f>
        <v/>
      </c>
      <c r="Y180" s="87" t="str">
        <f t="shared" si="18"/>
        <v/>
      </c>
      <c r="AA180" s="87" t="str">
        <f>IF('(Yr 11-14 Girls) RESULTS'!$B184="","",'(Yr 11-14 Girls) RESULTS'!$B184)</f>
        <v/>
      </c>
      <c r="AB180" s="87" t="str">
        <f>IF(OR(AA180="",AA180=0),"",VLOOKUP(AA180,Declaration!$A$4:$E$1003,2,FALSE))</f>
        <v/>
      </c>
      <c r="AC180" s="87" t="str">
        <f>IF(OR(AA180="",AA180=0),"",VLOOKUP(AA180,Declaration!$A$4:$E$1003,3,FALSE))</f>
        <v/>
      </c>
      <c r="AD180" s="87" t="str">
        <f>IF(AA180="","",Declaration!$G$2)</f>
        <v/>
      </c>
      <c r="AE180" s="87" t="str">
        <f t="shared" si="19"/>
        <v/>
      </c>
      <c r="AG180" s="87" t="str">
        <f>IF('(Yr 11-14 Boys) RESULTS'!$B184="","",'(Yr 11-14 Boys) RESULTS'!$B184)</f>
        <v/>
      </c>
      <c r="AH180" s="87" t="str">
        <f>IF(OR(AG180="",AG180=0),"",VLOOKUP(AG180,Declaration!$A$4:$E$1003,2,FALSE))</f>
        <v/>
      </c>
      <c r="AI180" s="87" t="str">
        <f>IF(OR(AG180="",AG180=0),"",VLOOKUP(AG180,Declaration!$A$4:$E$1003,3,FALSE))</f>
        <v/>
      </c>
      <c r="AJ180" s="87" t="str">
        <f>IF(AG180="","",Declaration!$G$2)</f>
        <v/>
      </c>
      <c r="AK180" s="87" t="str">
        <f t="shared" si="20"/>
        <v/>
      </c>
    </row>
    <row r="181" spans="1:37" x14ac:dyDescent="0.2">
      <c r="A181" s="87" t="str">
        <f>IF('(Yr 7-8-Girls) RESULTS'!$B185="","",'(Yr 7-8-Girls) RESULTS'!$B185)</f>
        <v/>
      </c>
      <c r="B181" s="87" t="str">
        <f>IF(OR(A181="",A181=0),"",VLOOKUP(A181,Declaration!$A$4:$E$1003,2,FALSE))</f>
        <v/>
      </c>
      <c r="C181" s="87" t="str">
        <f>IF(OR(A181="",A181=0),"",VLOOKUP(A181,Declaration!$A$4:$E$1003,3,FALSE))</f>
        <v/>
      </c>
      <c r="D181" s="87" t="str">
        <f>IF(A181="","",Declaration!$G$2)</f>
        <v/>
      </c>
      <c r="E181" s="90" t="str">
        <f t="shared" si="21"/>
        <v/>
      </c>
      <c r="F181" s="90" t="str">
        <f t="shared" si="22"/>
        <v/>
      </c>
      <c r="G181" s="90" t="str">
        <f>IF('(Yr 7-8-Girls) RESULTS'!$E185="","",'(Yr 7-8-Girls) RESULTS'!$E185)</f>
        <v/>
      </c>
      <c r="I181" s="87" t="str">
        <f>IF('(Yr 7-8-Boys) RESULTS'!$B185="","",'(Yr 7-8-Boys) RESULTS'!$B185)</f>
        <v/>
      </c>
      <c r="J181" s="87" t="str">
        <f>IF(OR(I181="",I181=0),"",VLOOKUP(I181,Declaration!$A$4:$E$1003,2,FALSE))</f>
        <v/>
      </c>
      <c r="K181" s="87" t="str">
        <f>IF(OR(I181="",I181=0),"",VLOOKUP(I181,Declaration!$A$4:$E$1003,3,FALSE))</f>
        <v/>
      </c>
      <c r="L181" s="87" t="str">
        <f>IF(I181="","",Declaration!$G$2)</f>
        <v/>
      </c>
      <c r="M181" s="87" t="str">
        <f t="shared" si="16"/>
        <v/>
      </c>
      <c r="O181" s="87" t="str">
        <f>IF('(Yr 9-10-Girls) RESULTS'!$B185="","",'(Yr 9-10-Girls) RESULTS'!$B185)</f>
        <v/>
      </c>
      <c r="P181" s="87" t="str">
        <f>IF(OR(O181="",O181=0),"",VLOOKUP(O181,Declaration!$A$4:$E$1003,2,FALSE))</f>
        <v/>
      </c>
      <c r="Q181" s="87" t="str">
        <f>IF(OR(O181="",O181=0),"",VLOOKUP(O181,Declaration!$A$4:$E$1003,3,FALSE))</f>
        <v/>
      </c>
      <c r="R181" s="87" t="str">
        <f>IF(O181="","",Declaration!$G$2)</f>
        <v/>
      </c>
      <c r="S181" s="87" t="str">
        <f t="shared" si="17"/>
        <v/>
      </c>
      <c r="U181" s="87" t="str">
        <f>IF('(Yr 9-10-Boys) RESULTS'!$B185="","",'(Yr 9-10-Boys) RESULTS'!$B185)</f>
        <v/>
      </c>
      <c r="V181" s="87" t="str">
        <f>IF(OR(U181="",U181=0),"",VLOOKUP(U181,Declaration!$A$4:$E$1003,2,FALSE))</f>
        <v/>
      </c>
      <c r="W181" s="87" t="str">
        <f>IF(OR(U181="",U181=0),"",VLOOKUP(U181,Declaration!$A$4:$E$1003,3,FALSE))</f>
        <v/>
      </c>
      <c r="X181" s="87" t="str">
        <f>IF(U181="","",Declaration!$G$2)</f>
        <v/>
      </c>
      <c r="Y181" s="87" t="str">
        <f t="shared" si="18"/>
        <v/>
      </c>
      <c r="AA181" s="87" t="str">
        <f>IF('(Yr 11-14 Girls) RESULTS'!$B185="","",'(Yr 11-14 Girls) RESULTS'!$B185)</f>
        <v/>
      </c>
      <c r="AB181" s="87" t="str">
        <f>IF(OR(AA181="",AA181=0),"",VLOOKUP(AA181,Declaration!$A$4:$E$1003,2,FALSE))</f>
        <v/>
      </c>
      <c r="AC181" s="87" t="str">
        <f>IF(OR(AA181="",AA181=0),"",VLOOKUP(AA181,Declaration!$A$4:$E$1003,3,FALSE))</f>
        <v/>
      </c>
      <c r="AD181" s="87" t="str">
        <f>IF(AA181="","",Declaration!$G$2)</f>
        <v/>
      </c>
      <c r="AE181" s="87" t="str">
        <f t="shared" si="19"/>
        <v/>
      </c>
      <c r="AG181" s="87" t="str">
        <f>IF('(Yr 11-14 Boys) RESULTS'!$B185="","",'(Yr 11-14 Boys) RESULTS'!$B185)</f>
        <v/>
      </c>
      <c r="AH181" s="87" t="str">
        <f>IF(OR(AG181="",AG181=0),"",VLOOKUP(AG181,Declaration!$A$4:$E$1003,2,FALSE))</f>
        <v/>
      </c>
      <c r="AI181" s="87" t="str">
        <f>IF(OR(AG181="",AG181=0),"",VLOOKUP(AG181,Declaration!$A$4:$E$1003,3,FALSE))</f>
        <v/>
      </c>
      <c r="AJ181" s="87" t="str">
        <f>IF(AG181="","",Declaration!$G$2)</f>
        <v/>
      </c>
      <c r="AK181" s="87" t="str">
        <f t="shared" si="20"/>
        <v/>
      </c>
    </row>
    <row r="182" spans="1:37" x14ac:dyDescent="0.2">
      <c r="A182" s="87" t="str">
        <f>IF('(Yr 7-8-Girls) RESULTS'!$B186="","",'(Yr 7-8-Girls) RESULTS'!$B186)</f>
        <v/>
      </c>
      <c r="B182" s="87" t="str">
        <f>IF(OR(A182="",A182=0),"",VLOOKUP(A182,Declaration!$A$4:$E$1003,2,FALSE))</f>
        <v/>
      </c>
      <c r="C182" s="87" t="str">
        <f>IF(OR(A182="",A182=0),"",VLOOKUP(A182,Declaration!$A$4:$E$1003,3,FALSE))</f>
        <v/>
      </c>
      <c r="D182" s="87" t="str">
        <f>IF(A182="","",Declaration!$G$2)</f>
        <v/>
      </c>
      <c r="E182" s="90" t="str">
        <f t="shared" si="21"/>
        <v/>
      </c>
      <c r="F182" s="90" t="str">
        <f t="shared" si="22"/>
        <v/>
      </c>
      <c r="G182" s="90" t="str">
        <f>IF('(Yr 7-8-Girls) RESULTS'!$E186="","",'(Yr 7-8-Girls) RESULTS'!$E186)</f>
        <v/>
      </c>
      <c r="I182" s="87" t="str">
        <f>IF('(Yr 7-8-Boys) RESULTS'!$B186="","",'(Yr 7-8-Boys) RESULTS'!$B186)</f>
        <v/>
      </c>
      <c r="J182" s="87" t="str">
        <f>IF(OR(I182="",I182=0),"",VLOOKUP(I182,Declaration!$A$4:$E$1003,2,FALSE))</f>
        <v/>
      </c>
      <c r="K182" s="87" t="str">
        <f>IF(OR(I182="",I182=0),"",VLOOKUP(I182,Declaration!$A$4:$E$1003,3,FALSE))</f>
        <v/>
      </c>
      <c r="L182" s="87" t="str">
        <f>IF(I182="","",Declaration!$G$2)</f>
        <v/>
      </c>
      <c r="M182" s="87" t="str">
        <f t="shared" si="16"/>
        <v/>
      </c>
      <c r="O182" s="87" t="str">
        <f>IF('(Yr 9-10-Girls) RESULTS'!$B186="","",'(Yr 9-10-Girls) RESULTS'!$B186)</f>
        <v/>
      </c>
      <c r="P182" s="87" t="str">
        <f>IF(OR(O182="",O182=0),"",VLOOKUP(O182,Declaration!$A$4:$E$1003,2,FALSE))</f>
        <v/>
      </c>
      <c r="Q182" s="87" t="str">
        <f>IF(OR(O182="",O182=0),"",VLOOKUP(O182,Declaration!$A$4:$E$1003,3,FALSE))</f>
        <v/>
      </c>
      <c r="R182" s="87" t="str">
        <f>IF(O182="","",Declaration!$G$2)</f>
        <v/>
      </c>
      <c r="S182" s="87" t="str">
        <f t="shared" si="17"/>
        <v/>
      </c>
      <c r="U182" s="87" t="str">
        <f>IF('(Yr 9-10-Boys) RESULTS'!$B186="","",'(Yr 9-10-Boys) RESULTS'!$B186)</f>
        <v/>
      </c>
      <c r="V182" s="87" t="str">
        <f>IF(OR(U182="",U182=0),"",VLOOKUP(U182,Declaration!$A$4:$E$1003,2,FALSE))</f>
        <v/>
      </c>
      <c r="W182" s="87" t="str">
        <f>IF(OR(U182="",U182=0),"",VLOOKUP(U182,Declaration!$A$4:$E$1003,3,FALSE))</f>
        <v/>
      </c>
      <c r="X182" s="87" t="str">
        <f>IF(U182="","",Declaration!$G$2)</f>
        <v/>
      </c>
      <c r="Y182" s="87" t="str">
        <f t="shared" si="18"/>
        <v/>
      </c>
      <c r="AA182" s="87" t="str">
        <f>IF('(Yr 11-14 Girls) RESULTS'!$B186="","",'(Yr 11-14 Girls) RESULTS'!$B186)</f>
        <v/>
      </c>
      <c r="AB182" s="87" t="str">
        <f>IF(OR(AA182="",AA182=0),"",VLOOKUP(AA182,Declaration!$A$4:$E$1003,2,FALSE))</f>
        <v/>
      </c>
      <c r="AC182" s="87" t="str">
        <f>IF(OR(AA182="",AA182=0),"",VLOOKUP(AA182,Declaration!$A$4:$E$1003,3,FALSE))</f>
        <v/>
      </c>
      <c r="AD182" s="87" t="str">
        <f>IF(AA182="","",Declaration!$G$2)</f>
        <v/>
      </c>
      <c r="AE182" s="87" t="str">
        <f t="shared" si="19"/>
        <v/>
      </c>
      <c r="AG182" s="87" t="str">
        <f>IF('(Yr 11-14 Boys) RESULTS'!$B186="","",'(Yr 11-14 Boys) RESULTS'!$B186)</f>
        <v/>
      </c>
      <c r="AH182" s="87" t="str">
        <f>IF(OR(AG182="",AG182=0),"",VLOOKUP(AG182,Declaration!$A$4:$E$1003,2,FALSE))</f>
        <v/>
      </c>
      <c r="AI182" s="87" t="str">
        <f>IF(OR(AG182="",AG182=0),"",VLOOKUP(AG182,Declaration!$A$4:$E$1003,3,FALSE))</f>
        <v/>
      </c>
      <c r="AJ182" s="87" t="str">
        <f>IF(AG182="","",Declaration!$G$2)</f>
        <v/>
      </c>
      <c r="AK182" s="87" t="str">
        <f t="shared" si="20"/>
        <v/>
      </c>
    </row>
    <row r="183" spans="1:37" x14ac:dyDescent="0.2">
      <c r="A183" s="87" t="str">
        <f>IF('(Yr 7-8-Girls) RESULTS'!$B187="","",'(Yr 7-8-Girls) RESULTS'!$B187)</f>
        <v/>
      </c>
      <c r="B183" s="87" t="str">
        <f>IF(OR(A183="",A183=0),"",VLOOKUP(A183,Declaration!$A$4:$E$1003,2,FALSE))</f>
        <v/>
      </c>
      <c r="C183" s="87" t="str">
        <f>IF(OR(A183="",A183=0),"",VLOOKUP(A183,Declaration!$A$4:$E$1003,3,FALSE))</f>
        <v/>
      </c>
      <c r="D183" s="87" t="str">
        <f>IF(A183="","",Declaration!$G$2)</f>
        <v/>
      </c>
      <c r="E183" s="90" t="str">
        <f t="shared" si="21"/>
        <v/>
      </c>
      <c r="F183" s="90" t="str">
        <f t="shared" si="22"/>
        <v/>
      </c>
      <c r="G183" s="90" t="str">
        <f>IF('(Yr 7-8-Girls) RESULTS'!$E187="","",'(Yr 7-8-Girls) RESULTS'!$E187)</f>
        <v/>
      </c>
      <c r="I183" s="87" t="str">
        <f>IF('(Yr 7-8-Boys) RESULTS'!$B187="","",'(Yr 7-8-Boys) RESULTS'!$B187)</f>
        <v/>
      </c>
      <c r="J183" s="87" t="str">
        <f>IF(OR(I183="",I183=0),"",VLOOKUP(I183,Declaration!$A$4:$E$1003,2,FALSE))</f>
        <v/>
      </c>
      <c r="K183" s="87" t="str">
        <f>IF(OR(I183="",I183=0),"",VLOOKUP(I183,Declaration!$A$4:$E$1003,3,FALSE))</f>
        <v/>
      </c>
      <c r="L183" s="87" t="str">
        <f>IF(I183="","",Declaration!$G$2)</f>
        <v/>
      </c>
      <c r="M183" s="87" t="str">
        <f t="shared" si="16"/>
        <v/>
      </c>
      <c r="O183" s="87" t="str">
        <f>IF('(Yr 9-10-Girls) RESULTS'!$B187="","",'(Yr 9-10-Girls) RESULTS'!$B187)</f>
        <v/>
      </c>
      <c r="P183" s="87" t="str">
        <f>IF(OR(O183="",O183=0),"",VLOOKUP(O183,Declaration!$A$4:$E$1003,2,FALSE))</f>
        <v/>
      </c>
      <c r="Q183" s="87" t="str">
        <f>IF(OR(O183="",O183=0),"",VLOOKUP(O183,Declaration!$A$4:$E$1003,3,FALSE))</f>
        <v/>
      </c>
      <c r="R183" s="87" t="str">
        <f>IF(O183="","",Declaration!$G$2)</f>
        <v/>
      </c>
      <c r="S183" s="87" t="str">
        <f t="shared" si="17"/>
        <v/>
      </c>
      <c r="U183" s="87" t="str">
        <f>IF('(Yr 9-10-Boys) RESULTS'!$B187="","",'(Yr 9-10-Boys) RESULTS'!$B187)</f>
        <v/>
      </c>
      <c r="V183" s="87" t="str">
        <f>IF(OR(U183="",U183=0),"",VLOOKUP(U183,Declaration!$A$4:$E$1003,2,FALSE))</f>
        <v/>
      </c>
      <c r="W183" s="87" t="str">
        <f>IF(OR(U183="",U183=0),"",VLOOKUP(U183,Declaration!$A$4:$E$1003,3,FALSE))</f>
        <v/>
      </c>
      <c r="X183" s="87" t="str">
        <f>IF(U183="","",Declaration!$G$2)</f>
        <v/>
      </c>
      <c r="Y183" s="87" t="str">
        <f t="shared" si="18"/>
        <v/>
      </c>
      <c r="AA183" s="87" t="str">
        <f>IF('(Yr 11-14 Girls) RESULTS'!$B187="","",'(Yr 11-14 Girls) RESULTS'!$B187)</f>
        <v/>
      </c>
      <c r="AB183" s="87" t="str">
        <f>IF(OR(AA183="",AA183=0),"",VLOOKUP(AA183,Declaration!$A$4:$E$1003,2,FALSE))</f>
        <v/>
      </c>
      <c r="AC183" s="87" t="str">
        <f>IF(OR(AA183="",AA183=0),"",VLOOKUP(AA183,Declaration!$A$4:$E$1003,3,FALSE))</f>
        <v/>
      </c>
      <c r="AD183" s="87" t="str">
        <f>IF(AA183="","",Declaration!$G$2)</f>
        <v/>
      </c>
      <c r="AE183" s="87" t="str">
        <f t="shared" si="19"/>
        <v/>
      </c>
      <c r="AG183" s="87" t="str">
        <f>IF('(Yr 11-14 Boys) RESULTS'!$B187="","",'(Yr 11-14 Boys) RESULTS'!$B187)</f>
        <v/>
      </c>
      <c r="AH183" s="87" t="str">
        <f>IF(OR(AG183="",AG183=0),"",VLOOKUP(AG183,Declaration!$A$4:$E$1003,2,FALSE))</f>
        <v/>
      </c>
      <c r="AI183" s="87" t="str">
        <f>IF(OR(AG183="",AG183=0),"",VLOOKUP(AG183,Declaration!$A$4:$E$1003,3,FALSE))</f>
        <v/>
      </c>
      <c r="AJ183" s="87" t="str">
        <f>IF(AG183="","",Declaration!$G$2)</f>
        <v/>
      </c>
      <c r="AK183" s="87" t="str">
        <f t="shared" si="20"/>
        <v/>
      </c>
    </row>
    <row r="184" spans="1:37" x14ac:dyDescent="0.2">
      <c r="A184" s="87" t="str">
        <f>IF('(Yr 7-8-Girls) RESULTS'!$B188="","",'(Yr 7-8-Girls) RESULTS'!$B188)</f>
        <v/>
      </c>
      <c r="B184" s="87" t="str">
        <f>IF(OR(A184="",A184=0),"",VLOOKUP(A184,Declaration!$A$4:$E$1003,2,FALSE))</f>
        <v/>
      </c>
      <c r="C184" s="87" t="str">
        <f>IF(OR(A184="",A184=0),"",VLOOKUP(A184,Declaration!$A$4:$E$1003,3,FALSE))</f>
        <v/>
      </c>
      <c r="D184" s="87" t="str">
        <f>IF(A184="","",Declaration!$G$2)</f>
        <v/>
      </c>
      <c r="E184" s="90" t="str">
        <f t="shared" si="21"/>
        <v/>
      </c>
      <c r="F184" s="90" t="str">
        <f t="shared" si="22"/>
        <v/>
      </c>
      <c r="G184" s="90" t="str">
        <f>IF('(Yr 7-8-Girls) RESULTS'!$E188="","",'(Yr 7-8-Girls) RESULTS'!$E188)</f>
        <v/>
      </c>
      <c r="I184" s="87" t="str">
        <f>IF('(Yr 7-8-Boys) RESULTS'!$B188="","",'(Yr 7-8-Boys) RESULTS'!$B188)</f>
        <v/>
      </c>
      <c r="J184" s="87" t="str">
        <f>IF(OR(I184="",I184=0),"",VLOOKUP(I184,Declaration!$A$4:$E$1003,2,FALSE))</f>
        <v/>
      </c>
      <c r="K184" s="87" t="str">
        <f>IF(OR(I184="",I184=0),"",VLOOKUP(I184,Declaration!$A$4:$E$1003,3,FALSE))</f>
        <v/>
      </c>
      <c r="L184" s="87" t="str">
        <f>IF(I184="","",Declaration!$G$2)</f>
        <v/>
      </c>
      <c r="M184" s="87" t="str">
        <f t="shared" si="16"/>
        <v/>
      </c>
      <c r="O184" s="87" t="str">
        <f>IF('(Yr 9-10-Girls) RESULTS'!$B188="","",'(Yr 9-10-Girls) RESULTS'!$B188)</f>
        <v/>
      </c>
      <c r="P184" s="87" t="str">
        <f>IF(OR(O184="",O184=0),"",VLOOKUP(O184,Declaration!$A$4:$E$1003,2,FALSE))</f>
        <v/>
      </c>
      <c r="Q184" s="87" t="str">
        <f>IF(OR(O184="",O184=0),"",VLOOKUP(O184,Declaration!$A$4:$E$1003,3,FALSE))</f>
        <v/>
      </c>
      <c r="R184" s="87" t="str">
        <f>IF(O184="","",Declaration!$G$2)</f>
        <v/>
      </c>
      <c r="S184" s="87" t="str">
        <f t="shared" si="17"/>
        <v/>
      </c>
      <c r="U184" s="87" t="str">
        <f>IF('(Yr 9-10-Boys) RESULTS'!$B188="","",'(Yr 9-10-Boys) RESULTS'!$B188)</f>
        <v/>
      </c>
      <c r="V184" s="87" t="str">
        <f>IF(OR(U184="",U184=0),"",VLOOKUP(U184,Declaration!$A$4:$E$1003,2,FALSE))</f>
        <v/>
      </c>
      <c r="W184" s="87" t="str">
        <f>IF(OR(U184="",U184=0),"",VLOOKUP(U184,Declaration!$A$4:$E$1003,3,FALSE))</f>
        <v/>
      </c>
      <c r="X184" s="87" t="str">
        <f>IF(U184="","",Declaration!$G$2)</f>
        <v/>
      </c>
      <c r="Y184" s="87" t="str">
        <f t="shared" si="18"/>
        <v/>
      </c>
      <c r="AA184" s="87" t="str">
        <f>IF('(Yr 11-14 Girls) RESULTS'!$B188="","",'(Yr 11-14 Girls) RESULTS'!$B188)</f>
        <v/>
      </c>
      <c r="AB184" s="87" t="str">
        <f>IF(OR(AA184="",AA184=0),"",VLOOKUP(AA184,Declaration!$A$4:$E$1003,2,FALSE))</f>
        <v/>
      </c>
      <c r="AC184" s="87" t="str">
        <f>IF(OR(AA184="",AA184=0),"",VLOOKUP(AA184,Declaration!$A$4:$E$1003,3,FALSE))</f>
        <v/>
      </c>
      <c r="AD184" s="87" t="str">
        <f>IF(AA184="","",Declaration!$G$2)</f>
        <v/>
      </c>
      <c r="AE184" s="87" t="str">
        <f t="shared" si="19"/>
        <v/>
      </c>
      <c r="AG184" s="87" t="str">
        <f>IF('(Yr 11-14 Boys) RESULTS'!$B188="","",'(Yr 11-14 Boys) RESULTS'!$B188)</f>
        <v/>
      </c>
      <c r="AH184" s="87" t="str">
        <f>IF(OR(AG184="",AG184=0),"",VLOOKUP(AG184,Declaration!$A$4:$E$1003,2,FALSE))</f>
        <v/>
      </c>
      <c r="AI184" s="87" t="str">
        <f>IF(OR(AG184="",AG184=0),"",VLOOKUP(AG184,Declaration!$A$4:$E$1003,3,FALSE))</f>
        <v/>
      </c>
      <c r="AJ184" s="87" t="str">
        <f>IF(AG184="","",Declaration!$G$2)</f>
        <v/>
      </c>
      <c r="AK184" s="87" t="str">
        <f t="shared" si="20"/>
        <v/>
      </c>
    </row>
    <row r="185" spans="1:37" x14ac:dyDescent="0.2">
      <c r="A185" s="87" t="str">
        <f>IF('(Yr 7-8-Girls) RESULTS'!$B189="","",'(Yr 7-8-Girls) RESULTS'!$B189)</f>
        <v/>
      </c>
      <c r="B185" s="87" t="str">
        <f>IF(OR(A185="",A185=0),"",VLOOKUP(A185,Declaration!$A$4:$E$1003,2,FALSE))</f>
        <v/>
      </c>
      <c r="C185" s="87" t="str">
        <f>IF(OR(A185="",A185=0),"",VLOOKUP(A185,Declaration!$A$4:$E$1003,3,FALSE))</f>
        <v/>
      </c>
      <c r="D185" s="87" t="str">
        <f>IF(A185="","",Declaration!$G$2)</f>
        <v/>
      </c>
      <c r="E185" s="90" t="str">
        <f t="shared" si="21"/>
        <v/>
      </c>
      <c r="F185" s="90" t="str">
        <f t="shared" si="22"/>
        <v/>
      </c>
      <c r="G185" s="90" t="str">
        <f>IF('(Yr 7-8-Girls) RESULTS'!$E189="","",'(Yr 7-8-Girls) RESULTS'!$E189)</f>
        <v/>
      </c>
      <c r="I185" s="87" t="str">
        <f>IF('(Yr 7-8-Boys) RESULTS'!$B189="","",'(Yr 7-8-Boys) RESULTS'!$B189)</f>
        <v/>
      </c>
      <c r="J185" s="87" t="str">
        <f>IF(OR(I185="",I185=0),"",VLOOKUP(I185,Declaration!$A$4:$E$1003,2,FALSE))</f>
        <v/>
      </c>
      <c r="K185" s="87" t="str">
        <f>IF(OR(I185="",I185=0),"",VLOOKUP(I185,Declaration!$A$4:$E$1003,3,FALSE))</f>
        <v/>
      </c>
      <c r="L185" s="87" t="str">
        <f>IF(I185="","",Declaration!$G$2)</f>
        <v/>
      </c>
      <c r="M185" s="87" t="str">
        <f t="shared" si="16"/>
        <v/>
      </c>
      <c r="O185" s="87" t="str">
        <f>IF('(Yr 9-10-Girls) RESULTS'!$B189="","",'(Yr 9-10-Girls) RESULTS'!$B189)</f>
        <v/>
      </c>
      <c r="P185" s="87" t="str">
        <f>IF(OR(O185="",O185=0),"",VLOOKUP(O185,Declaration!$A$4:$E$1003,2,FALSE))</f>
        <v/>
      </c>
      <c r="Q185" s="87" t="str">
        <f>IF(OR(O185="",O185=0),"",VLOOKUP(O185,Declaration!$A$4:$E$1003,3,FALSE))</f>
        <v/>
      </c>
      <c r="R185" s="87" t="str">
        <f>IF(O185="","",Declaration!$G$2)</f>
        <v/>
      </c>
      <c r="S185" s="87" t="str">
        <f t="shared" si="17"/>
        <v/>
      </c>
      <c r="U185" s="87" t="str">
        <f>IF('(Yr 9-10-Boys) RESULTS'!$B189="","",'(Yr 9-10-Boys) RESULTS'!$B189)</f>
        <v/>
      </c>
      <c r="V185" s="87" t="str">
        <f>IF(OR(U185="",U185=0),"",VLOOKUP(U185,Declaration!$A$4:$E$1003,2,FALSE))</f>
        <v/>
      </c>
      <c r="W185" s="87" t="str">
        <f>IF(OR(U185="",U185=0),"",VLOOKUP(U185,Declaration!$A$4:$E$1003,3,FALSE))</f>
        <v/>
      </c>
      <c r="X185" s="87" t="str">
        <f>IF(U185="","",Declaration!$G$2)</f>
        <v/>
      </c>
      <c r="Y185" s="87" t="str">
        <f t="shared" si="18"/>
        <v/>
      </c>
      <c r="AA185" s="87" t="str">
        <f>IF('(Yr 11-14 Girls) RESULTS'!$B189="","",'(Yr 11-14 Girls) RESULTS'!$B189)</f>
        <v/>
      </c>
      <c r="AB185" s="87" t="str">
        <f>IF(OR(AA185="",AA185=0),"",VLOOKUP(AA185,Declaration!$A$4:$E$1003,2,FALSE))</f>
        <v/>
      </c>
      <c r="AC185" s="87" t="str">
        <f>IF(OR(AA185="",AA185=0),"",VLOOKUP(AA185,Declaration!$A$4:$E$1003,3,FALSE))</f>
        <v/>
      </c>
      <c r="AD185" s="87" t="str">
        <f>IF(AA185="","",Declaration!$G$2)</f>
        <v/>
      </c>
      <c r="AE185" s="87" t="str">
        <f t="shared" si="19"/>
        <v/>
      </c>
      <c r="AG185" s="87" t="str">
        <f>IF('(Yr 11-14 Boys) RESULTS'!$B189="","",'(Yr 11-14 Boys) RESULTS'!$B189)</f>
        <v/>
      </c>
      <c r="AH185" s="87" t="str">
        <f>IF(OR(AG185="",AG185=0),"",VLOOKUP(AG185,Declaration!$A$4:$E$1003,2,FALSE))</f>
        <v/>
      </c>
      <c r="AI185" s="87" t="str">
        <f>IF(OR(AG185="",AG185=0),"",VLOOKUP(AG185,Declaration!$A$4:$E$1003,3,FALSE))</f>
        <v/>
      </c>
      <c r="AJ185" s="87" t="str">
        <f>IF(AG185="","",Declaration!$G$2)</f>
        <v/>
      </c>
      <c r="AK185" s="87" t="str">
        <f t="shared" si="20"/>
        <v/>
      </c>
    </row>
    <row r="186" spans="1:37" x14ac:dyDescent="0.2">
      <c r="A186" s="87" t="str">
        <f>IF('(Yr 7-8-Girls) RESULTS'!$B190="","",'(Yr 7-8-Girls) RESULTS'!$B190)</f>
        <v/>
      </c>
      <c r="B186" s="87" t="str">
        <f>IF(OR(A186="",A186=0),"",VLOOKUP(A186,Declaration!$A$4:$E$1003,2,FALSE))</f>
        <v/>
      </c>
      <c r="C186" s="87" t="str">
        <f>IF(OR(A186="",A186=0),"",VLOOKUP(A186,Declaration!$A$4:$E$1003,3,FALSE))</f>
        <v/>
      </c>
      <c r="D186" s="87" t="str">
        <f>IF(A186="","",Declaration!$G$2)</f>
        <v/>
      </c>
      <c r="E186" s="90" t="str">
        <f t="shared" si="21"/>
        <v/>
      </c>
      <c r="F186" s="90" t="str">
        <f t="shared" si="22"/>
        <v/>
      </c>
      <c r="G186" s="90" t="str">
        <f>IF('(Yr 7-8-Girls) RESULTS'!$E190="","",'(Yr 7-8-Girls) RESULTS'!$E190)</f>
        <v/>
      </c>
      <c r="I186" s="87" t="str">
        <f>IF('(Yr 7-8-Boys) RESULTS'!$B190="","",'(Yr 7-8-Boys) RESULTS'!$B190)</f>
        <v/>
      </c>
      <c r="J186" s="87" t="str">
        <f>IF(OR(I186="",I186=0),"",VLOOKUP(I186,Declaration!$A$4:$E$1003,2,FALSE))</f>
        <v/>
      </c>
      <c r="K186" s="87" t="str">
        <f>IF(OR(I186="",I186=0),"",VLOOKUP(I186,Declaration!$A$4:$E$1003,3,FALSE))</f>
        <v/>
      </c>
      <c r="L186" s="87" t="str">
        <f>IF(I186="","",Declaration!$G$2)</f>
        <v/>
      </c>
      <c r="M186" s="87" t="str">
        <f t="shared" si="16"/>
        <v/>
      </c>
      <c r="O186" s="87" t="str">
        <f>IF('(Yr 9-10-Girls) RESULTS'!$B190="","",'(Yr 9-10-Girls) RESULTS'!$B190)</f>
        <v/>
      </c>
      <c r="P186" s="87" t="str">
        <f>IF(OR(O186="",O186=0),"",VLOOKUP(O186,Declaration!$A$4:$E$1003,2,FALSE))</f>
        <v/>
      </c>
      <c r="Q186" s="87" t="str">
        <f>IF(OR(O186="",O186=0),"",VLOOKUP(O186,Declaration!$A$4:$E$1003,3,FALSE))</f>
        <v/>
      </c>
      <c r="R186" s="87" t="str">
        <f>IF(O186="","",Declaration!$G$2)</f>
        <v/>
      </c>
      <c r="S186" s="87" t="str">
        <f t="shared" si="17"/>
        <v/>
      </c>
      <c r="U186" s="87" t="str">
        <f>IF('(Yr 9-10-Boys) RESULTS'!$B190="","",'(Yr 9-10-Boys) RESULTS'!$B190)</f>
        <v/>
      </c>
      <c r="V186" s="87" t="str">
        <f>IF(OR(U186="",U186=0),"",VLOOKUP(U186,Declaration!$A$4:$E$1003,2,FALSE))</f>
        <v/>
      </c>
      <c r="W186" s="87" t="str">
        <f>IF(OR(U186="",U186=0),"",VLOOKUP(U186,Declaration!$A$4:$E$1003,3,FALSE))</f>
        <v/>
      </c>
      <c r="X186" s="87" t="str">
        <f>IF(U186="","",Declaration!$G$2)</f>
        <v/>
      </c>
      <c r="Y186" s="87" t="str">
        <f t="shared" si="18"/>
        <v/>
      </c>
      <c r="AA186" s="87" t="str">
        <f>IF('(Yr 11-14 Girls) RESULTS'!$B190="","",'(Yr 11-14 Girls) RESULTS'!$B190)</f>
        <v/>
      </c>
      <c r="AB186" s="87" t="str">
        <f>IF(OR(AA186="",AA186=0),"",VLOOKUP(AA186,Declaration!$A$4:$E$1003,2,FALSE))</f>
        <v/>
      </c>
      <c r="AC186" s="87" t="str">
        <f>IF(OR(AA186="",AA186=0),"",VLOOKUP(AA186,Declaration!$A$4:$E$1003,3,FALSE))</f>
        <v/>
      </c>
      <c r="AD186" s="87" t="str">
        <f>IF(AA186="","",Declaration!$G$2)</f>
        <v/>
      </c>
      <c r="AE186" s="87" t="str">
        <f t="shared" si="19"/>
        <v/>
      </c>
      <c r="AG186" s="87" t="str">
        <f>IF('(Yr 11-14 Boys) RESULTS'!$B190="","",'(Yr 11-14 Boys) RESULTS'!$B190)</f>
        <v/>
      </c>
      <c r="AH186" s="87" t="str">
        <f>IF(OR(AG186="",AG186=0),"",VLOOKUP(AG186,Declaration!$A$4:$E$1003,2,FALSE))</f>
        <v/>
      </c>
      <c r="AI186" s="87" t="str">
        <f>IF(OR(AG186="",AG186=0),"",VLOOKUP(AG186,Declaration!$A$4:$E$1003,3,FALSE))</f>
        <v/>
      </c>
      <c r="AJ186" s="87" t="str">
        <f>IF(AG186="","",Declaration!$G$2)</f>
        <v/>
      </c>
      <c r="AK186" s="87" t="str">
        <f t="shared" si="20"/>
        <v/>
      </c>
    </row>
    <row r="187" spans="1:37" x14ac:dyDescent="0.2">
      <c r="A187" s="87" t="str">
        <f>IF('(Yr 7-8-Girls) RESULTS'!$B191="","",'(Yr 7-8-Girls) RESULTS'!$B191)</f>
        <v/>
      </c>
      <c r="B187" s="87" t="str">
        <f>IF(OR(A187="",A187=0),"",VLOOKUP(A187,Declaration!$A$4:$E$1003,2,FALSE))</f>
        <v/>
      </c>
      <c r="C187" s="87" t="str">
        <f>IF(OR(A187="",A187=0),"",VLOOKUP(A187,Declaration!$A$4:$E$1003,3,FALSE))</f>
        <v/>
      </c>
      <c r="D187" s="87" t="str">
        <f>IF(A187="","",Declaration!$G$2)</f>
        <v/>
      </c>
      <c r="E187" s="90" t="str">
        <f t="shared" si="21"/>
        <v/>
      </c>
      <c r="F187" s="90" t="str">
        <f t="shared" si="22"/>
        <v/>
      </c>
      <c r="G187" s="90" t="str">
        <f>IF('(Yr 7-8-Girls) RESULTS'!$E191="","",'(Yr 7-8-Girls) RESULTS'!$E191)</f>
        <v/>
      </c>
      <c r="I187" s="87" t="str">
        <f>IF('(Yr 7-8-Boys) RESULTS'!$B191="","",'(Yr 7-8-Boys) RESULTS'!$B191)</f>
        <v/>
      </c>
      <c r="J187" s="87" t="str">
        <f>IF(OR(I187="",I187=0),"",VLOOKUP(I187,Declaration!$A$4:$E$1003,2,FALSE))</f>
        <v/>
      </c>
      <c r="K187" s="87" t="str">
        <f>IF(OR(I187="",I187=0),"",VLOOKUP(I187,Declaration!$A$4:$E$1003,3,FALSE))</f>
        <v/>
      </c>
      <c r="L187" s="87" t="str">
        <f>IF(I187="","",Declaration!$G$2)</f>
        <v/>
      </c>
      <c r="M187" s="87" t="str">
        <f t="shared" si="16"/>
        <v/>
      </c>
      <c r="O187" s="87" t="str">
        <f>IF('(Yr 9-10-Girls) RESULTS'!$B191="","",'(Yr 9-10-Girls) RESULTS'!$B191)</f>
        <v/>
      </c>
      <c r="P187" s="87" t="str">
        <f>IF(OR(O187="",O187=0),"",VLOOKUP(O187,Declaration!$A$4:$E$1003,2,FALSE))</f>
        <v/>
      </c>
      <c r="Q187" s="87" t="str">
        <f>IF(OR(O187="",O187=0),"",VLOOKUP(O187,Declaration!$A$4:$E$1003,3,FALSE))</f>
        <v/>
      </c>
      <c r="R187" s="87" t="str">
        <f>IF(O187="","",Declaration!$G$2)</f>
        <v/>
      </c>
      <c r="S187" s="87" t="str">
        <f t="shared" si="17"/>
        <v/>
      </c>
      <c r="U187" s="87" t="str">
        <f>IF('(Yr 9-10-Boys) RESULTS'!$B191="","",'(Yr 9-10-Boys) RESULTS'!$B191)</f>
        <v/>
      </c>
      <c r="V187" s="87" t="str">
        <f>IF(OR(U187="",U187=0),"",VLOOKUP(U187,Declaration!$A$4:$E$1003,2,FALSE))</f>
        <v/>
      </c>
      <c r="W187" s="87" t="str">
        <f>IF(OR(U187="",U187=0),"",VLOOKUP(U187,Declaration!$A$4:$E$1003,3,FALSE))</f>
        <v/>
      </c>
      <c r="X187" s="87" t="str">
        <f>IF(U187="","",Declaration!$G$2)</f>
        <v/>
      </c>
      <c r="Y187" s="87" t="str">
        <f t="shared" si="18"/>
        <v/>
      </c>
      <c r="AA187" s="87" t="str">
        <f>IF('(Yr 11-14 Girls) RESULTS'!$B191="","",'(Yr 11-14 Girls) RESULTS'!$B191)</f>
        <v/>
      </c>
      <c r="AB187" s="87" t="str">
        <f>IF(OR(AA187="",AA187=0),"",VLOOKUP(AA187,Declaration!$A$4:$E$1003,2,FALSE))</f>
        <v/>
      </c>
      <c r="AC187" s="87" t="str">
        <f>IF(OR(AA187="",AA187=0),"",VLOOKUP(AA187,Declaration!$A$4:$E$1003,3,FALSE))</f>
        <v/>
      </c>
      <c r="AD187" s="87" t="str">
        <f>IF(AA187="","",Declaration!$G$2)</f>
        <v/>
      </c>
      <c r="AE187" s="87" t="str">
        <f t="shared" si="19"/>
        <v/>
      </c>
      <c r="AG187" s="87" t="str">
        <f>IF('(Yr 11-14 Boys) RESULTS'!$B191="","",'(Yr 11-14 Boys) RESULTS'!$B191)</f>
        <v/>
      </c>
      <c r="AH187" s="87" t="str">
        <f>IF(OR(AG187="",AG187=0),"",VLOOKUP(AG187,Declaration!$A$4:$E$1003,2,FALSE))</f>
        <v/>
      </c>
      <c r="AI187" s="87" t="str">
        <f>IF(OR(AG187="",AG187=0),"",VLOOKUP(AG187,Declaration!$A$4:$E$1003,3,FALSE))</f>
        <v/>
      </c>
      <c r="AJ187" s="87" t="str">
        <f>IF(AG187="","",Declaration!$G$2)</f>
        <v/>
      </c>
      <c r="AK187" s="87" t="str">
        <f t="shared" si="20"/>
        <v/>
      </c>
    </row>
    <row r="188" spans="1:37" x14ac:dyDescent="0.2">
      <c r="A188" s="87" t="str">
        <f>IF('(Yr 7-8-Girls) RESULTS'!$B192="","",'(Yr 7-8-Girls) RESULTS'!$B192)</f>
        <v/>
      </c>
      <c r="B188" s="87" t="str">
        <f>IF(OR(A188="",A188=0),"",VLOOKUP(A188,Declaration!$A$4:$E$1003,2,FALSE))</f>
        <v/>
      </c>
      <c r="C188" s="87" t="str">
        <f>IF(OR(A188="",A188=0),"",VLOOKUP(A188,Declaration!$A$4:$E$1003,3,FALSE))</f>
        <v/>
      </c>
      <c r="D188" s="87" t="str">
        <f>IF(A188="","",Declaration!$G$2)</f>
        <v/>
      </c>
      <c r="E188" s="90" t="str">
        <f t="shared" si="21"/>
        <v/>
      </c>
      <c r="F188" s="90" t="str">
        <f t="shared" si="22"/>
        <v/>
      </c>
      <c r="G188" s="90" t="str">
        <f>IF('(Yr 7-8-Girls) RESULTS'!$E192="","",'(Yr 7-8-Girls) RESULTS'!$E192)</f>
        <v/>
      </c>
      <c r="I188" s="87" t="str">
        <f>IF('(Yr 7-8-Boys) RESULTS'!$B192="","",'(Yr 7-8-Boys) RESULTS'!$B192)</f>
        <v/>
      </c>
      <c r="J188" s="87" t="str">
        <f>IF(OR(I188="",I188=0),"",VLOOKUP(I188,Declaration!$A$4:$E$1003,2,FALSE))</f>
        <v/>
      </c>
      <c r="K188" s="87" t="str">
        <f>IF(OR(I188="",I188=0),"",VLOOKUP(I188,Declaration!$A$4:$E$1003,3,FALSE))</f>
        <v/>
      </c>
      <c r="L188" s="87" t="str">
        <f>IF(I188="","",Declaration!$G$2)</f>
        <v/>
      </c>
      <c r="M188" s="87" t="str">
        <f t="shared" si="16"/>
        <v/>
      </c>
      <c r="O188" s="87" t="str">
        <f>IF('(Yr 9-10-Girls) RESULTS'!$B192="","",'(Yr 9-10-Girls) RESULTS'!$B192)</f>
        <v/>
      </c>
      <c r="P188" s="87" t="str">
        <f>IF(OR(O188="",O188=0),"",VLOOKUP(O188,Declaration!$A$4:$E$1003,2,FALSE))</f>
        <v/>
      </c>
      <c r="Q188" s="87" t="str">
        <f>IF(OR(O188="",O188=0),"",VLOOKUP(O188,Declaration!$A$4:$E$1003,3,FALSE))</f>
        <v/>
      </c>
      <c r="R188" s="87" t="str">
        <f>IF(O188="","",Declaration!$G$2)</f>
        <v/>
      </c>
      <c r="S188" s="87" t="str">
        <f t="shared" si="17"/>
        <v/>
      </c>
      <c r="U188" s="87" t="str">
        <f>IF('(Yr 9-10-Boys) RESULTS'!$B192="","",'(Yr 9-10-Boys) RESULTS'!$B192)</f>
        <v/>
      </c>
      <c r="V188" s="87" t="str">
        <f>IF(OR(U188="",U188=0),"",VLOOKUP(U188,Declaration!$A$4:$E$1003,2,FALSE))</f>
        <v/>
      </c>
      <c r="W188" s="87" t="str">
        <f>IF(OR(U188="",U188=0),"",VLOOKUP(U188,Declaration!$A$4:$E$1003,3,FALSE))</f>
        <v/>
      </c>
      <c r="X188" s="87" t="str">
        <f>IF(U188="","",Declaration!$G$2)</f>
        <v/>
      </c>
      <c r="Y188" s="87" t="str">
        <f t="shared" si="18"/>
        <v/>
      </c>
      <c r="AA188" s="87" t="str">
        <f>IF('(Yr 11-14 Girls) RESULTS'!$B192="","",'(Yr 11-14 Girls) RESULTS'!$B192)</f>
        <v/>
      </c>
      <c r="AB188" s="87" t="str">
        <f>IF(OR(AA188="",AA188=0),"",VLOOKUP(AA188,Declaration!$A$4:$E$1003,2,FALSE))</f>
        <v/>
      </c>
      <c r="AC188" s="87" t="str">
        <f>IF(OR(AA188="",AA188=0),"",VLOOKUP(AA188,Declaration!$A$4:$E$1003,3,FALSE))</f>
        <v/>
      </c>
      <c r="AD188" s="87" t="str">
        <f>IF(AA188="","",Declaration!$G$2)</f>
        <v/>
      </c>
      <c r="AE188" s="87" t="str">
        <f t="shared" si="19"/>
        <v/>
      </c>
      <c r="AG188" s="87" t="str">
        <f>IF('(Yr 11-14 Boys) RESULTS'!$B192="","",'(Yr 11-14 Boys) RESULTS'!$B192)</f>
        <v/>
      </c>
      <c r="AH188" s="87" t="str">
        <f>IF(OR(AG188="",AG188=0),"",VLOOKUP(AG188,Declaration!$A$4:$E$1003,2,FALSE))</f>
        <v/>
      </c>
      <c r="AI188" s="87" t="str">
        <f>IF(OR(AG188="",AG188=0),"",VLOOKUP(AG188,Declaration!$A$4:$E$1003,3,FALSE))</f>
        <v/>
      </c>
      <c r="AJ188" s="87" t="str">
        <f>IF(AG188="","",Declaration!$G$2)</f>
        <v/>
      </c>
      <c r="AK188" s="87" t="str">
        <f t="shared" si="20"/>
        <v/>
      </c>
    </row>
    <row r="189" spans="1:37" x14ac:dyDescent="0.2">
      <c r="A189" s="87" t="str">
        <f>IF('(Yr 7-8-Girls) RESULTS'!$B193="","",'(Yr 7-8-Girls) RESULTS'!$B193)</f>
        <v/>
      </c>
      <c r="B189" s="87" t="str">
        <f>IF(OR(A189="",A189=0),"",VLOOKUP(A189,Declaration!$A$4:$E$1003,2,FALSE))</f>
        <v/>
      </c>
      <c r="C189" s="87" t="str">
        <f>IF(OR(A189="",A189=0),"",VLOOKUP(A189,Declaration!$A$4:$E$1003,3,FALSE))</f>
        <v/>
      </c>
      <c r="D189" s="87" t="str">
        <f>IF(A189="","",Declaration!$G$2)</f>
        <v/>
      </c>
      <c r="E189" s="90" t="str">
        <f t="shared" si="21"/>
        <v/>
      </c>
      <c r="F189" s="90" t="str">
        <f t="shared" si="22"/>
        <v/>
      </c>
      <c r="G189" s="90" t="str">
        <f>IF('(Yr 7-8-Girls) RESULTS'!$E193="","",'(Yr 7-8-Girls) RESULTS'!$E193)</f>
        <v/>
      </c>
      <c r="I189" s="87" t="str">
        <f>IF('(Yr 7-8-Boys) RESULTS'!$B193="","",'(Yr 7-8-Boys) RESULTS'!$B193)</f>
        <v/>
      </c>
      <c r="J189" s="87" t="str">
        <f>IF(OR(I189="",I189=0),"",VLOOKUP(I189,Declaration!$A$4:$E$1003,2,FALSE))</f>
        <v/>
      </c>
      <c r="K189" s="87" t="str">
        <f>IF(OR(I189="",I189=0),"",VLOOKUP(I189,Declaration!$A$4:$E$1003,3,FALSE))</f>
        <v/>
      </c>
      <c r="L189" s="87" t="str">
        <f>IF(I189="","",Declaration!$G$2)</f>
        <v/>
      </c>
      <c r="M189" s="87" t="str">
        <f t="shared" si="16"/>
        <v/>
      </c>
      <c r="O189" s="87" t="str">
        <f>IF('(Yr 9-10-Girls) RESULTS'!$B193="","",'(Yr 9-10-Girls) RESULTS'!$B193)</f>
        <v/>
      </c>
      <c r="P189" s="87" t="str">
        <f>IF(OR(O189="",O189=0),"",VLOOKUP(O189,Declaration!$A$4:$E$1003,2,FALSE))</f>
        <v/>
      </c>
      <c r="Q189" s="87" t="str">
        <f>IF(OR(O189="",O189=0),"",VLOOKUP(O189,Declaration!$A$4:$E$1003,3,FALSE))</f>
        <v/>
      </c>
      <c r="R189" s="87" t="str">
        <f>IF(O189="","",Declaration!$G$2)</f>
        <v/>
      </c>
      <c r="S189" s="87" t="str">
        <f t="shared" si="17"/>
        <v/>
      </c>
      <c r="U189" s="87" t="str">
        <f>IF('(Yr 9-10-Boys) RESULTS'!$B193="","",'(Yr 9-10-Boys) RESULTS'!$B193)</f>
        <v/>
      </c>
      <c r="V189" s="87" t="str">
        <f>IF(OR(U189="",U189=0),"",VLOOKUP(U189,Declaration!$A$4:$E$1003,2,FALSE))</f>
        <v/>
      </c>
      <c r="W189" s="87" t="str">
        <f>IF(OR(U189="",U189=0),"",VLOOKUP(U189,Declaration!$A$4:$E$1003,3,FALSE))</f>
        <v/>
      </c>
      <c r="X189" s="87" t="str">
        <f>IF(U189="","",Declaration!$G$2)</f>
        <v/>
      </c>
      <c r="Y189" s="87" t="str">
        <f t="shared" si="18"/>
        <v/>
      </c>
      <c r="AA189" s="87" t="str">
        <f>IF('(Yr 11-14 Girls) RESULTS'!$B193="","",'(Yr 11-14 Girls) RESULTS'!$B193)</f>
        <v/>
      </c>
      <c r="AB189" s="87" t="str">
        <f>IF(OR(AA189="",AA189=0),"",VLOOKUP(AA189,Declaration!$A$4:$E$1003,2,FALSE))</f>
        <v/>
      </c>
      <c r="AC189" s="87" t="str">
        <f>IF(OR(AA189="",AA189=0),"",VLOOKUP(AA189,Declaration!$A$4:$E$1003,3,FALSE))</f>
        <v/>
      </c>
      <c r="AD189" s="87" t="str">
        <f>IF(AA189="","",Declaration!$G$2)</f>
        <v/>
      </c>
      <c r="AE189" s="87" t="str">
        <f t="shared" si="19"/>
        <v/>
      </c>
      <c r="AG189" s="87" t="str">
        <f>IF('(Yr 11-14 Boys) RESULTS'!$B193="","",'(Yr 11-14 Boys) RESULTS'!$B193)</f>
        <v/>
      </c>
      <c r="AH189" s="87" t="str">
        <f>IF(OR(AG189="",AG189=0),"",VLOOKUP(AG189,Declaration!$A$4:$E$1003,2,FALSE))</f>
        <v/>
      </c>
      <c r="AI189" s="87" t="str">
        <f>IF(OR(AG189="",AG189=0),"",VLOOKUP(AG189,Declaration!$A$4:$E$1003,3,FALSE))</f>
        <v/>
      </c>
      <c r="AJ189" s="87" t="str">
        <f>IF(AG189="","",Declaration!$G$2)</f>
        <v/>
      </c>
      <c r="AK189" s="87" t="str">
        <f t="shared" si="20"/>
        <v/>
      </c>
    </row>
    <row r="190" spans="1:37" x14ac:dyDescent="0.2">
      <c r="A190" s="87" t="str">
        <f>IF('(Yr 7-8-Girls) RESULTS'!$B194="","",'(Yr 7-8-Girls) RESULTS'!$B194)</f>
        <v/>
      </c>
      <c r="B190" s="87" t="str">
        <f>IF(OR(A190="",A190=0),"",VLOOKUP(A190,Declaration!$A$4:$E$1003,2,FALSE))</f>
        <v/>
      </c>
      <c r="C190" s="87" t="str">
        <f>IF(OR(A190="",A190=0),"",VLOOKUP(A190,Declaration!$A$4:$E$1003,3,FALSE))</f>
        <v/>
      </c>
      <c r="D190" s="87" t="str">
        <f>IF(A190="","",Declaration!$G$2)</f>
        <v/>
      </c>
      <c r="E190" s="90" t="str">
        <f t="shared" si="21"/>
        <v/>
      </c>
      <c r="F190" s="90" t="str">
        <f t="shared" si="22"/>
        <v/>
      </c>
      <c r="G190" s="90" t="str">
        <f>IF('(Yr 7-8-Girls) RESULTS'!$E194="","",'(Yr 7-8-Girls) RESULTS'!$E194)</f>
        <v/>
      </c>
      <c r="I190" s="87" t="str">
        <f>IF('(Yr 7-8-Boys) RESULTS'!$B194="","",'(Yr 7-8-Boys) RESULTS'!$B194)</f>
        <v/>
      </c>
      <c r="J190" s="87" t="str">
        <f>IF(OR(I190="",I190=0),"",VLOOKUP(I190,Declaration!$A$4:$E$1003,2,FALSE))</f>
        <v/>
      </c>
      <c r="K190" s="87" t="str">
        <f>IF(OR(I190="",I190=0),"",VLOOKUP(I190,Declaration!$A$4:$E$1003,3,FALSE))</f>
        <v/>
      </c>
      <c r="L190" s="87" t="str">
        <f>IF(I190="","",Declaration!$G$2)</f>
        <v/>
      </c>
      <c r="M190" s="87" t="str">
        <f t="shared" si="16"/>
        <v/>
      </c>
      <c r="O190" s="87" t="str">
        <f>IF('(Yr 9-10-Girls) RESULTS'!$B194="","",'(Yr 9-10-Girls) RESULTS'!$B194)</f>
        <v/>
      </c>
      <c r="P190" s="87" t="str">
        <f>IF(OR(O190="",O190=0),"",VLOOKUP(O190,Declaration!$A$4:$E$1003,2,FALSE))</f>
        <v/>
      </c>
      <c r="Q190" s="87" t="str">
        <f>IF(OR(O190="",O190=0),"",VLOOKUP(O190,Declaration!$A$4:$E$1003,3,FALSE))</f>
        <v/>
      </c>
      <c r="R190" s="87" t="str">
        <f>IF(O190="","",Declaration!$G$2)</f>
        <v/>
      </c>
      <c r="S190" s="87" t="str">
        <f t="shared" si="17"/>
        <v/>
      </c>
      <c r="U190" s="87" t="str">
        <f>IF('(Yr 9-10-Boys) RESULTS'!$B194="","",'(Yr 9-10-Boys) RESULTS'!$B194)</f>
        <v/>
      </c>
      <c r="V190" s="87" t="str">
        <f>IF(OR(U190="",U190=0),"",VLOOKUP(U190,Declaration!$A$4:$E$1003,2,FALSE))</f>
        <v/>
      </c>
      <c r="W190" s="87" t="str">
        <f>IF(OR(U190="",U190=0),"",VLOOKUP(U190,Declaration!$A$4:$E$1003,3,FALSE))</f>
        <v/>
      </c>
      <c r="X190" s="87" t="str">
        <f>IF(U190="","",Declaration!$G$2)</f>
        <v/>
      </c>
      <c r="Y190" s="87" t="str">
        <f t="shared" si="18"/>
        <v/>
      </c>
      <c r="AA190" s="87" t="str">
        <f>IF('(Yr 11-14 Girls) RESULTS'!$B194="","",'(Yr 11-14 Girls) RESULTS'!$B194)</f>
        <v/>
      </c>
      <c r="AB190" s="87" t="str">
        <f>IF(OR(AA190="",AA190=0),"",VLOOKUP(AA190,Declaration!$A$4:$E$1003,2,FALSE))</f>
        <v/>
      </c>
      <c r="AC190" s="87" t="str">
        <f>IF(OR(AA190="",AA190=0),"",VLOOKUP(AA190,Declaration!$A$4:$E$1003,3,FALSE))</f>
        <v/>
      </c>
      <c r="AD190" s="87" t="str">
        <f>IF(AA190="","",Declaration!$G$2)</f>
        <v/>
      </c>
      <c r="AE190" s="87" t="str">
        <f t="shared" si="19"/>
        <v/>
      </c>
      <c r="AG190" s="87" t="str">
        <f>IF('(Yr 11-14 Boys) RESULTS'!$B194="","",'(Yr 11-14 Boys) RESULTS'!$B194)</f>
        <v/>
      </c>
      <c r="AH190" s="87" t="str">
        <f>IF(OR(AG190="",AG190=0),"",VLOOKUP(AG190,Declaration!$A$4:$E$1003,2,FALSE))</f>
        <v/>
      </c>
      <c r="AI190" s="87" t="str">
        <f>IF(OR(AG190="",AG190=0),"",VLOOKUP(AG190,Declaration!$A$4:$E$1003,3,FALSE))</f>
        <v/>
      </c>
      <c r="AJ190" s="87" t="str">
        <f>IF(AG190="","",Declaration!$G$2)</f>
        <v/>
      </c>
      <c r="AK190" s="87" t="str">
        <f t="shared" si="20"/>
        <v/>
      </c>
    </row>
    <row r="191" spans="1:37" x14ac:dyDescent="0.2">
      <c r="A191" s="87" t="str">
        <f>IF('(Yr 7-8-Girls) RESULTS'!$B195="","",'(Yr 7-8-Girls) RESULTS'!$B195)</f>
        <v/>
      </c>
      <c r="B191" s="87" t="str">
        <f>IF(OR(A191="",A191=0),"",VLOOKUP(A191,Declaration!$A$4:$E$1003,2,FALSE))</f>
        <v/>
      </c>
      <c r="C191" s="87" t="str">
        <f>IF(OR(A191="",A191=0),"",VLOOKUP(A191,Declaration!$A$4:$E$1003,3,FALSE))</f>
        <v/>
      </c>
      <c r="D191" s="87" t="str">
        <f>IF(A191="","",Declaration!$G$2)</f>
        <v/>
      </c>
      <c r="E191" s="90" t="str">
        <f t="shared" si="21"/>
        <v/>
      </c>
      <c r="F191" s="90" t="str">
        <f t="shared" si="22"/>
        <v/>
      </c>
      <c r="G191" s="90" t="str">
        <f>IF('(Yr 7-8-Girls) RESULTS'!$E195="","",'(Yr 7-8-Girls) RESULTS'!$E195)</f>
        <v/>
      </c>
      <c r="I191" s="87" t="str">
        <f>IF('(Yr 7-8-Boys) RESULTS'!$B195="","",'(Yr 7-8-Boys) RESULTS'!$B195)</f>
        <v/>
      </c>
      <c r="J191" s="87" t="str">
        <f>IF(OR(I191="",I191=0),"",VLOOKUP(I191,Declaration!$A$4:$E$1003,2,FALSE))</f>
        <v/>
      </c>
      <c r="K191" s="87" t="str">
        <f>IF(OR(I191="",I191=0),"",VLOOKUP(I191,Declaration!$A$4:$E$1003,3,FALSE))</f>
        <v/>
      </c>
      <c r="L191" s="87" t="str">
        <f>IF(I191="","",Declaration!$G$2)</f>
        <v/>
      </c>
      <c r="M191" s="87" t="str">
        <f t="shared" si="16"/>
        <v/>
      </c>
      <c r="O191" s="87" t="str">
        <f>IF('(Yr 9-10-Girls) RESULTS'!$B195="","",'(Yr 9-10-Girls) RESULTS'!$B195)</f>
        <v/>
      </c>
      <c r="P191" s="87" t="str">
        <f>IF(OR(O191="",O191=0),"",VLOOKUP(O191,Declaration!$A$4:$E$1003,2,FALSE))</f>
        <v/>
      </c>
      <c r="Q191" s="87" t="str">
        <f>IF(OR(O191="",O191=0),"",VLOOKUP(O191,Declaration!$A$4:$E$1003,3,FALSE))</f>
        <v/>
      </c>
      <c r="R191" s="87" t="str">
        <f>IF(O191="","",Declaration!$G$2)</f>
        <v/>
      </c>
      <c r="S191" s="87" t="str">
        <f t="shared" si="17"/>
        <v/>
      </c>
      <c r="U191" s="87" t="str">
        <f>IF('(Yr 9-10-Boys) RESULTS'!$B195="","",'(Yr 9-10-Boys) RESULTS'!$B195)</f>
        <v/>
      </c>
      <c r="V191" s="87" t="str">
        <f>IF(OR(U191="",U191=0),"",VLOOKUP(U191,Declaration!$A$4:$E$1003,2,FALSE))</f>
        <v/>
      </c>
      <c r="W191" s="87" t="str">
        <f>IF(OR(U191="",U191=0),"",VLOOKUP(U191,Declaration!$A$4:$E$1003,3,FALSE))</f>
        <v/>
      </c>
      <c r="X191" s="87" t="str">
        <f>IF(U191="","",Declaration!$G$2)</f>
        <v/>
      </c>
      <c r="Y191" s="87" t="str">
        <f t="shared" si="18"/>
        <v/>
      </c>
      <c r="AA191" s="87" t="str">
        <f>IF('(Yr 11-14 Girls) RESULTS'!$B195="","",'(Yr 11-14 Girls) RESULTS'!$B195)</f>
        <v/>
      </c>
      <c r="AB191" s="87" t="str">
        <f>IF(OR(AA191="",AA191=0),"",VLOOKUP(AA191,Declaration!$A$4:$E$1003,2,FALSE))</f>
        <v/>
      </c>
      <c r="AC191" s="87" t="str">
        <f>IF(OR(AA191="",AA191=0),"",VLOOKUP(AA191,Declaration!$A$4:$E$1003,3,FALSE))</f>
        <v/>
      </c>
      <c r="AD191" s="87" t="str">
        <f>IF(AA191="","",Declaration!$G$2)</f>
        <v/>
      </c>
      <c r="AE191" s="87" t="str">
        <f t="shared" si="19"/>
        <v/>
      </c>
      <c r="AG191" s="87" t="str">
        <f>IF('(Yr 11-14 Boys) RESULTS'!$B195="","",'(Yr 11-14 Boys) RESULTS'!$B195)</f>
        <v/>
      </c>
      <c r="AH191" s="87" t="str">
        <f>IF(OR(AG191="",AG191=0),"",VLOOKUP(AG191,Declaration!$A$4:$E$1003,2,FALSE))</f>
        <v/>
      </c>
      <c r="AI191" s="87" t="str">
        <f>IF(OR(AG191="",AG191=0),"",VLOOKUP(AG191,Declaration!$A$4:$E$1003,3,FALSE))</f>
        <v/>
      </c>
      <c r="AJ191" s="87" t="str">
        <f>IF(AG191="","",Declaration!$G$2)</f>
        <v/>
      </c>
      <c r="AK191" s="87" t="str">
        <f t="shared" si="20"/>
        <v/>
      </c>
    </row>
    <row r="192" spans="1:37" x14ac:dyDescent="0.2">
      <c r="A192" s="87" t="str">
        <f>IF('(Yr 7-8-Girls) RESULTS'!$B196="","",'(Yr 7-8-Girls) RESULTS'!$B196)</f>
        <v/>
      </c>
      <c r="B192" s="87" t="str">
        <f>IF(OR(A192="",A192=0),"",VLOOKUP(A192,Declaration!$A$4:$E$1003,2,FALSE))</f>
        <v/>
      </c>
      <c r="C192" s="87" t="str">
        <f>IF(OR(A192="",A192=0),"",VLOOKUP(A192,Declaration!$A$4:$E$1003,3,FALSE))</f>
        <v/>
      </c>
      <c r="D192" s="87" t="str">
        <f>IF(A192="","",Declaration!$G$2)</f>
        <v/>
      </c>
      <c r="E192" s="90" t="str">
        <f t="shared" si="21"/>
        <v/>
      </c>
      <c r="F192" s="90" t="str">
        <f t="shared" si="22"/>
        <v/>
      </c>
      <c r="G192" s="90" t="str">
        <f>IF('(Yr 7-8-Girls) RESULTS'!$E196="","",'(Yr 7-8-Girls) RESULTS'!$E196)</f>
        <v/>
      </c>
      <c r="I192" s="87" t="str">
        <f>IF('(Yr 7-8-Boys) RESULTS'!$B196="","",'(Yr 7-8-Boys) RESULTS'!$B196)</f>
        <v/>
      </c>
      <c r="J192" s="87" t="str">
        <f>IF(OR(I192="",I192=0),"",VLOOKUP(I192,Declaration!$A$4:$E$1003,2,FALSE))</f>
        <v/>
      </c>
      <c r="K192" s="87" t="str">
        <f>IF(OR(I192="",I192=0),"",VLOOKUP(I192,Declaration!$A$4:$E$1003,3,FALSE))</f>
        <v/>
      </c>
      <c r="L192" s="87" t="str">
        <f>IF(I192="","",Declaration!$G$2)</f>
        <v/>
      </c>
      <c r="M192" s="87" t="str">
        <f t="shared" si="16"/>
        <v/>
      </c>
      <c r="O192" s="87" t="str">
        <f>IF('(Yr 9-10-Girls) RESULTS'!$B196="","",'(Yr 9-10-Girls) RESULTS'!$B196)</f>
        <v/>
      </c>
      <c r="P192" s="87" t="str">
        <f>IF(OR(O192="",O192=0),"",VLOOKUP(O192,Declaration!$A$4:$E$1003,2,FALSE))</f>
        <v/>
      </c>
      <c r="Q192" s="87" t="str">
        <f>IF(OR(O192="",O192=0),"",VLOOKUP(O192,Declaration!$A$4:$E$1003,3,FALSE))</f>
        <v/>
      </c>
      <c r="R192" s="87" t="str">
        <f>IF(O192="","",Declaration!$G$2)</f>
        <v/>
      </c>
      <c r="S192" s="87" t="str">
        <f t="shared" si="17"/>
        <v/>
      </c>
      <c r="U192" s="87" t="str">
        <f>IF('(Yr 9-10-Boys) RESULTS'!$B196="","",'(Yr 9-10-Boys) RESULTS'!$B196)</f>
        <v/>
      </c>
      <c r="V192" s="87" t="str">
        <f>IF(OR(U192="",U192=0),"",VLOOKUP(U192,Declaration!$A$4:$E$1003,2,FALSE))</f>
        <v/>
      </c>
      <c r="W192" s="87" t="str">
        <f>IF(OR(U192="",U192=0),"",VLOOKUP(U192,Declaration!$A$4:$E$1003,3,FALSE))</f>
        <v/>
      </c>
      <c r="X192" s="87" t="str">
        <f>IF(U192="","",Declaration!$G$2)</f>
        <v/>
      </c>
      <c r="Y192" s="87" t="str">
        <f t="shared" si="18"/>
        <v/>
      </c>
      <c r="AA192" s="87" t="str">
        <f>IF('(Yr 11-14 Girls) RESULTS'!$B196="","",'(Yr 11-14 Girls) RESULTS'!$B196)</f>
        <v/>
      </c>
      <c r="AB192" s="87" t="str">
        <f>IF(OR(AA192="",AA192=0),"",VLOOKUP(AA192,Declaration!$A$4:$E$1003,2,FALSE))</f>
        <v/>
      </c>
      <c r="AC192" s="87" t="str">
        <f>IF(OR(AA192="",AA192=0),"",VLOOKUP(AA192,Declaration!$A$4:$E$1003,3,FALSE))</f>
        <v/>
      </c>
      <c r="AD192" s="87" t="str">
        <f>IF(AA192="","",Declaration!$G$2)</f>
        <v/>
      </c>
      <c r="AE192" s="87" t="str">
        <f t="shared" si="19"/>
        <v/>
      </c>
      <c r="AG192" s="87" t="str">
        <f>IF('(Yr 11-14 Boys) RESULTS'!$B196="","",'(Yr 11-14 Boys) RESULTS'!$B196)</f>
        <v/>
      </c>
      <c r="AH192" s="87" t="str">
        <f>IF(OR(AG192="",AG192=0),"",VLOOKUP(AG192,Declaration!$A$4:$E$1003,2,FALSE))</f>
        <v/>
      </c>
      <c r="AI192" s="87" t="str">
        <f>IF(OR(AG192="",AG192=0),"",VLOOKUP(AG192,Declaration!$A$4:$E$1003,3,FALSE))</f>
        <v/>
      </c>
      <c r="AJ192" s="87" t="str">
        <f>IF(AG192="","",Declaration!$G$2)</f>
        <v/>
      </c>
      <c r="AK192" s="87" t="str">
        <f t="shared" si="20"/>
        <v/>
      </c>
    </row>
    <row r="193" spans="1:37" x14ac:dyDescent="0.2">
      <c r="A193" s="87" t="str">
        <f>IF('(Yr 7-8-Girls) RESULTS'!$B197="","",'(Yr 7-8-Girls) RESULTS'!$B197)</f>
        <v/>
      </c>
      <c r="B193" s="87" t="str">
        <f>IF(OR(A193="",A193=0),"",VLOOKUP(A193,Declaration!$A$4:$E$1003,2,FALSE))</f>
        <v/>
      </c>
      <c r="C193" s="87" t="str">
        <f>IF(OR(A193="",A193=0),"",VLOOKUP(A193,Declaration!$A$4:$E$1003,3,FALSE))</f>
        <v/>
      </c>
      <c r="D193" s="87" t="str">
        <f>IF(A193="","",Declaration!$G$2)</f>
        <v/>
      </c>
      <c r="E193" s="90" t="str">
        <f t="shared" si="21"/>
        <v/>
      </c>
      <c r="F193" s="90" t="str">
        <f t="shared" si="22"/>
        <v/>
      </c>
      <c r="G193" s="90" t="str">
        <f>IF('(Yr 7-8-Girls) RESULTS'!$E197="","",'(Yr 7-8-Girls) RESULTS'!$E197)</f>
        <v/>
      </c>
      <c r="I193" s="87" t="str">
        <f>IF('(Yr 7-8-Boys) RESULTS'!$B197="","",'(Yr 7-8-Boys) RESULTS'!$B197)</f>
        <v/>
      </c>
      <c r="J193" s="87" t="str">
        <f>IF(OR(I193="",I193=0),"",VLOOKUP(I193,Declaration!$A$4:$E$1003,2,FALSE))</f>
        <v/>
      </c>
      <c r="K193" s="87" t="str">
        <f>IF(OR(I193="",I193=0),"",VLOOKUP(I193,Declaration!$A$4:$E$1003,3,FALSE))</f>
        <v/>
      </c>
      <c r="L193" s="87" t="str">
        <f>IF(I193="","",Declaration!$G$2)</f>
        <v/>
      </c>
      <c r="M193" s="87" t="str">
        <f t="shared" si="16"/>
        <v/>
      </c>
      <c r="O193" s="87" t="str">
        <f>IF('(Yr 9-10-Girls) RESULTS'!$B197="","",'(Yr 9-10-Girls) RESULTS'!$B197)</f>
        <v/>
      </c>
      <c r="P193" s="87" t="str">
        <f>IF(OR(O193="",O193=0),"",VLOOKUP(O193,Declaration!$A$4:$E$1003,2,FALSE))</f>
        <v/>
      </c>
      <c r="Q193" s="87" t="str">
        <f>IF(OR(O193="",O193=0),"",VLOOKUP(O193,Declaration!$A$4:$E$1003,3,FALSE))</f>
        <v/>
      </c>
      <c r="R193" s="87" t="str">
        <f>IF(O193="","",Declaration!$G$2)</f>
        <v/>
      </c>
      <c r="S193" s="87" t="str">
        <f t="shared" si="17"/>
        <v/>
      </c>
      <c r="U193" s="87" t="str">
        <f>IF('(Yr 9-10-Boys) RESULTS'!$B197="","",'(Yr 9-10-Boys) RESULTS'!$B197)</f>
        <v/>
      </c>
      <c r="V193" s="87" t="str">
        <f>IF(OR(U193="",U193=0),"",VLOOKUP(U193,Declaration!$A$4:$E$1003,2,FALSE))</f>
        <v/>
      </c>
      <c r="W193" s="87" t="str">
        <f>IF(OR(U193="",U193=0),"",VLOOKUP(U193,Declaration!$A$4:$E$1003,3,FALSE))</f>
        <v/>
      </c>
      <c r="X193" s="87" t="str">
        <f>IF(U193="","",Declaration!$G$2)</f>
        <v/>
      </c>
      <c r="Y193" s="87" t="str">
        <f t="shared" si="18"/>
        <v/>
      </c>
      <c r="AA193" s="87" t="str">
        <f>IF('(Yr 11-14 Girls) RESULTS'!$B197="","",'(Yr 11-14 Girls) RESULTS'!$B197)</f>
        <v/>
      </c>
      <c r="AB193" s="87" t="str">
        <f>IF(OR(AA193="",AA193=0),"",VLOOKUP(AA193,Declaration!$A$4:$E$1003,2,FALSE))</f>
        <v/>
      </c>
      <c r="AC193" s="87" t="str">
        <f>IF(OR(AA193="",AA193=0),"",VLOOKUP(AA193,Declaration!$A$4:$E$1003,3,FALSE))</f>
        <v/>
      </c>
      <c r="AD193" s="87" t="str">
        <f>IF(AA193="","",Declaration!$G$2)</f>
        <v/>
      </c>
      <c r="AE193" s="87" t="str">
        <f t="shared" si="19"/>
        <v/>
      </c>
      <c r="AG193" s="87" t="str">
        <f>IF('(Yr 11-14 Boys) RESULTS'!$B197="","",'(Yr 11-14 Boys) RESULTS'!$B197)</f>
        <v/>
      </c>
      <c r="AH193" s="87" t="str">
        <f>IF(OR(AG193="",AG193=0),"",VLOOKUP(AG193,Declaration!$A$4:$E$1003,2,FALSE))</f>
        <v/>
      </c>
      <c r="AI193" s="87" t="str">
        <f>IF(OR(AG193="",AG193=0),"",VLOOKUP(AG193,Declaration!$A$4:$E$1003,3,FALSE))</f>
        <v/>
      </c>
      <c r="AJ193" s="87" t="str">
        <f>IF(AG193="","",Declaration!$G$2)</f>
        <v/>
      </c>
      <c r="AK193" s="87" t="str">
        <f t="shared" si="20"/>
        <v/>
      </c>
    </row>
    <row r="194" spans="1:37" x14ac:dyDescent="0.2">
      <c r="A194" s="87" t="str">
        <f>IF('(Yr 7-8-Girls) RESULTS'!$B198="","",'(Yr 7-8-Girls) RESULTS'!$B198)</f>
        <v/>
      </c>
      <c r="B194" s="87" t="str">
        <f>IF(OR(A194="",A194=0),"",VLOOKUP(A194,Declaration!$A$4:$E$1003,2,FALSE))</f>
        <v/>
      </c>
      <c r="C194" s="87" t="str">
        <f>IF(OR(A194="",A194=0),"",VLOOKUP(A194,Declaration!$A$4:$E$1003,3,FALSE))</f>
        <v/>
      </c>
      <c r="D194" s="87" t="str">
        <f>IF(A194="","",Declaration!$G$2)</f>
        <v/>
      </c>
      <c r="E194" s="90" t="str">
        <f t="shared" si="21"/>
        <v/>
      </c>
      <c r="F194" s="90" t="str">
        <f t="shared" si="22"/>
        <v/>
      </c>
      <c r="G194" s="90" t="str">
        <f>IF('(Yr 7-8-Girls) RESULTS'!$E198="","",'(Yr 7-8-Girls) RESULTS'!$E198)</f>
        <v/>
      </c>
      <c r="I194" s="87" t="str">
        <f>IF('(Yr 7-8-Boys) RESULTS'!$B198="","",'(Yr 7-8-Boys) RESULTS'!$B198)</f>
        <v/>
      </c>
      <c r="J194" s="87" t="str">
        <f>IF(OR(I194="",I194=0),"",VLOOKUP(I194,Declaration!$A$4:$E$1003,2,FALSE))</f>
        <v/>
      </c>
      <c r="K194" s="87" t="str">
        <f>IF(OR(I194="",I194=0),"",VLOOKUP(I194,Declaration!$A$4:$E$1003,3,FALSE))</f>
        <v/>
      </c>
      <c r="L194" s="87" t="str">
        <f>IF(I194="","",Declaration!$G$2)</f>
        <v/>
      </c>
      <c r="M194" s="87" t="str">
        <f t="shared" si="16"/>
        <v/>
      </c>
      <c r="O194" s="87" t="str">
        <f>IF('(Yr 9-10-Girls) RESULTS'!$B198="","",'(Yr 9-10-Girls) RESULTS'!$B198)</f>
        <v/>
      </c>
      <c r="P194" s="87" t="str">
        <f>IF(OR(O194="",O194=0),"",VLOOKUP(O194,Declaration!$A$4:$E$1003,2,FALSE))</f>
        <v/>
      </c>
      <c r="Q194" s="87" t="str">
        <f>IF(OR(O194="",O194=0),"",VLOOKUP(O194,Declaration!$A$4:$E$1003,3,FALSE))</f>
        <v/>
      </c>
      <c r="R194" s="87" t="str">
        <f>IF(O194="","",Declaration!$G$2)</f>
        <v/>
      </c>
      <c r="S194" s="87" t="str">
        <f t="shared" si="17"/>
        <v/>
      </c>
      <c r="U194" s="87" t="str">
        <f>IF('(Yr 9-10-Boys) RESULTS'!$B198="","",'(Yr 9-10-Boys) RESULTS'!$B198)</f>
        <v/>
      </c>
      <c r="V194" s="87" t="str">
        <f>IF(OR(U194="",U194=0),"",VLOOKUP(U194,Declaration!$A$4:$E$1003,2,FALSE))</f>
        <v/>
      </c>
      <c r="W194" s="87" t="str">
        <f>IF(OR(U194="",U194=0),"",VLOOKUP(U194,Declaration!$A$4:$E$1003,3,FALSE))</f>
        <v/>
      </c>
      <c r="X194" s="87" t="str">
        <f>IF(U194="","",Declaration!$G$2)</f>
        <v/>
      </c>
      <c r="Y194" s="87" t="str">
        <f t="shared" si="18"/>
        <v/>
      </c>
      <c r="AA194" s="87" t="str">
        <f>IF('(Yr 11-14 Girls) RESULTS'!$B198="","",'(Yr 11-14 Girls) RESULTS'!$B198)</f>
        <v/>
      </c>
      <c r="AB194" s="87" t="str">
        <f>IF(OR(AA194="",AA194=0),"",VLOOKUP(AA194,Declaration!$A$4:$E$1003,2,FALSE))</f>
        <v/>
      </c>
      <c r="AC194" s="87" t="str">
        <f>IF(OR(AA194="",AA194=0),"",VLOOKUP(AA194,Declaration!$A$4:$E$1003,3,FALSE))</f>
        <v/>
      </c>
      <c r="AD194" s="87" t="str">
        <f>IF(AA194="","",Declaration!$G$2)</f>
        <v/>
      </c>
      <c r="AE194" s="87" t="str">
        <f t="shared" si="19"/>
        <v/>
      </c>
      <c r="AG194" s="87" t="str">
        <f>IF('(Yr 11-14 Boys) RESULTS'!$B198="","",'(Yr 11-14 Boys) RESULTS'!$B198)</f>
        <v/>
      </c>
      <c r="AH194" s="87" t="str">
        <f>IF(OR(AG194="",AG194=0),"",VLOOKUP(AG194,Declaration!$A$4:$E$1003,2,FALSE))</f>
        <v/>
      </c>
      <c r="AI194" s="87" t="str">
        <f>IF(OR(AG194="",AG194=0),"",VLOOKUP(AG194,Declaration!$A$4:$E$1003,3,FALSE))</f>
        <v/>
      </c>
      <c r="AJ194" s="87" t="str">
        <f>IF(AG194="","",Declaration!$G$2)</f>
        <v/>
      </c>
      <c r="AK194" s="87" t="str">
        <f t="shared" si="20"/>
        <v/>
      </c>
    </row>
    <row r="195" spans="1:37" x14ac:dyDescent="0.2">
      <c r="A195" s="87" t="str">
        <f>IF('(Yr 7-8-Girls) RESULTS'!$B199="","",'(Yr 7-8-Girls) RESULTS'!$B199)</f>
        <v/>
      </c>
      <c r="B195" s="87" t="str">
        <f>IF(OR(A195="",A195=0),"",VLOOKUP(A195,Declaration!$A$4:$E$1003,2,FALSE))</f>
        <v/>
      </c>
      <c r="C195" s="87" t="str">
        <f>IF(OR(A195="",A195=0),"",VLOOKUP(A195,Declaration!$A$4:$E$1003,3,FALSE))</f>
        <v/>
      </c>
      <c r="D195" s="87" t="str">
        <f>IF(A195="","",Declaration!$G$2)</f>
        <v/>
      </c>
      <c r="E195" s="90" t="str">
        <f t="shared" si="21"/>
        <v/>
      </c>
      <c r="F195" s="90" t="str">
        <f t="shared" si="22"/>
        <v/>
      </c>
      <c r="G195" s="90" t="str">
        <f>IF('(Yr 7-8-Girls) RESULTS'!$E199="","",'(Yr 7-8-Girls) RESULTS'!$E199)</f>
        <v/>
      </c>
      <c r="I195" s="87" t="str">
        <f>IF('(Yr 7-8-Boys) RESULTS'!$B199="","",'(Yr 7-8-Boys) RESULTS'!$B199)</f>
        <v/>
      </c>
      <c r="J195" s="87" t="str">
        <f>IF(OR(I195="",I195=0),"",VLOOKUP(I195,Declaration!$A$4:$E$1003,2,FALSE))</f>
        <v/>
      </c>
      <c r="K195" s="87" t="str">
        <f>IF(OR(I195="",I195=0),"",VLOOKUP(I195,Declaration!$A$4:$E$1003,3,FALSE))</f>
        <v/>
      </c>
      <c r="L195" s="87" t="str">
        <f>IF(I195="","",Declaration!$G$2)</f>
        <v/>
      </c>
      <c r="M195" s="87" t="str">
        <f t="shared" si="16"/>
        <v/>
      </c>
      <c r="O195" s="87" t="str">
        <f>IF('(Yr 9-10-Girls) RESULTS'!$B199="","",'(Yr 9-10-Girls) RESULTS'!$B199)</f>
        <v/>
      </c>
      <c r="P195" s="87" t="str">
        <f>IF(OR(O195="",O195=0),"",VLOOKUP(O195,Declaration!$A$4:$E$1003,2,FALSE))</f>
        <v/>
      </c>
      <c r="Q195" s="87" t="str">
        <f>IF(OR(O195="",O195=0),"",VLOOKUP(O195,Declaration!$A$4:$E$1003,3,FALSE))</f>
        <v/>
      </c>
      <c r="R195" s="87" t="str">
        <f>IF(O195="","",Declaration!$G$2)</f>
        <v/>
      </c>
      <c r="S195" s="87" t="str">
        <f t="shared" si="17"/>
        <v/>
      </c>
      <c r="U195" s="87" t="str">
        <f>IF('(Yr 9-10-Boys) RESULTS'!$B199="","",'(Yr 9-10-Boys) RESULTS'!$B199)</f>
        <v/>
      </c>
      <c r="V195" s="87" t="str">
        <f>IF(OR(U195="",U195=0),"",VLOOKUP(U195,Declaration!$A$4:$E$1003,2,FALSE))</f>
        <v/>
      </c>
      <c r="W195" s="87" t="str">
        <f>IF(OR(U195="",U195=0),"",VLOOKUP(U195,Declaration!$A$4:$E$1003,3,FALSE))</f>
        <v/>
      </c>
      <c r="X195" s="87" t="str">
        <f>IF(U195="","",Declaration!$G$2)</f>
        <v/>
      </c>
      <c r="Y195" s="87" t="str">
        <f t="shared" si="18"/>
        <v/>
      </c>
      <c r="AA195" s="87" t="str">
        <f>IF('(Yr 11-14 Girls) RESULTS'!$B199="","",'(Yr 11-14 Girls) RESULTS'!$B199)</f>
        <v/>
      </c>
      <c r="AB195" s="87" t="str">
        <f>IF(OR(AA195="",AA195=0),"",VLOOKUP(AA195,Declaration!$A$4:$E$1003,2,FALSE))</f>
        <v/>
      </c>
      <c r="AC195" s="87" t="str">
        <f>IF(OR(AA195="",AA195=0),"",VLOOKUP(AA195,Declaration!$A$4:$E$1003,3,FALSE))</f>
        <v/>
      </c>
      <c r="AD195" s="87" t="str">
        <f>IF(AA195="","",Declaration!$G$2)</f>
        <v/>
      </c>
      <c r="AE195" s="87" t="str">
        <f t="shared" si="19"/>
        <v/>
      </c>
      <c r="AG195" s="87" t="str">
        <f>IF('(Yr 11-14 Boys) RESULTS'!$B199="","",'(Yr 11-14 Boys) RESULTS'!$B199)</f>
        <v/>
      </c>
      <c r="AH195" s="87" t="str">
        <f>IF(OR(AG195="",AG195=0),"",VLOOKUP(AG195,Declaration!$A$4:$E$1003,2,FALSE))</f>
        <v/>
      </c>
      <c r="AI195" s="87" t="str">
        <f>IF(OR(AG195="",AG195=0),"",VLOOKUP(AG195,Declaration!$A$4:$E$1003,3,FALSE))</f>
        <v/>
      </c>
      <c r="AJ195" s="87" t="str">
        <f>IF(AG195="","",Declaration!$G$2)</f>
        <v/>
      </c>
      <c r="AK195" s="87" t="str">
        <f t="shared" si="20"/>
        <v/>
      </c>
    </row>
    <row r="196" spans="1:37" x14ac:dyDescent="0.2">
      <c r="A196" s="87" t="str">
        <f>IF('(Yr 7-8-Girls) RESULTS'!$B200="","",'(Yr 7-8-Girls) RESULTS'!$B200)</f>
        <v/>
      </c>
      <c r="B196" s="87" t="str">
        <f>IF(OR(A196="",A196=0),"",VLOOKUP(A196,Declaration!$A$4:$E$1003,2,FALSE))</f>
        <v/>
      </c>
      <c r="C196" s="87" t="str">
        <f>IF(OR(A196="",A196=0),"",VLOOKUP(A196,Declaration!$A$4:$E$1003,3,FALSE))</f>
        <v/>
      </c>
      <c r="D196" s="87" t="str">
        <f>IF(A196="","",Declaration!$G$2)</f>
        <v/>
      </c>
      <c r="E196" s="90" t="str">
        <f t="shared" si="21"/>
        <v/>
      </c>
      <c r="F196" s="90" t="str">
        <f t="shared" si="22"/>
        <v/>
      </c>
      <c r="G196" s="90" t="str">
        <f>IF('(Yr 7-8-Girls) RESULTS'!$E200="","",'(Yr 7-8-Girls) RESULTS'!$E200)</f>
        <v/>
      </c>
      <c r="I196" s="87" t="str">
        <f>IF('(Yr 7-8-Boys) RESULTS'!$B200="","",'(Yr 7-8-Boys) RESULTS'!$B200)</f>
        <v/>
      </c>
      <c r="J196" s="87" t="str">
        <f>IF(OR(I196="",I196=0),"",VLOOKUP(I196,Declaration!$A$4:$E$1003,2,FALSE))</f>
        <v/>
      </c>
      <c r="K196" s="87" t="str">
        <f>IF(OR(I196="",I196=0),"",VLOOKUP(I196,Declaration!$A$4:$E$1003,3,FALSE))</f>
        <v/>
      </c>
      <c r="L196" s="87" t="str">
        <f>IF(I196="","",Declaration!$G$2)</f>
        <v/>
      </c>
      <c r="M196" s="87" t="str">
        <f t="shared" si="16"/>
        <v/>
      </c>
      <c r="O196" s="87" t="str">
        <f>IF('(Yr 9-10-Girls) RESULTS'!$B200="","",'(Yr 9-10-Girls) RESULTS'!$B200)</f>
        <v/>
      </c>
      <c r="P196" s="87" t="str">
        <f>IF(OR(O196="",O196=0),"",VLOOKUP(O196,Declaration!$A$4:$E$1003,2,FALSE))</f>
        <v/>
      </c>
      <c r="Q196" s="87" t="str">
        <f>IF(OR(O196="",O196=0),"",VLOOKUP(O196,Declaration!$A$4:$E$1003,3,FALSE))</f>
        <v/>
      </c>
      <c r="R196" s="87" t="str">
        <f>IF(O196="","",Declaration!$G$2)</f>
        <v/>
      </c>
      <c r="S196" s="87" t="str">
        <f t="shared" si="17"/>
        <v/>
      </c>
      <c r="U196" s="87" t="str">
        <f>IF('(Yr 9-10-Boys) RESULTS'!$B200="","",'(Yr 9-10-Boys) RESULTS'!$B200)</f>
        <v/>
      </c>
      <c r="V196" s="87" t="str">
        <f>IF(OR(U196="",U196=0),"",VLOOKUP(U196,Declaration!$A$4:$E$1003,2,FALSE))</f>
        <v/>
      </c>
      <c r="W196" s="87" t="str">
        <f>IF(OR(U196="",U196=0),"",VLOOKUP(U196,Declaration!$A$4:$E$1003,3,FALSE))</f>
        <v/>
      </c>
      <c r="X196" s="87" t="str">
        <f>IF(U196="","",Declaration!$G$2)</f>
        <v/>
      </c>
      <c r="Y196" s="87" t="str">
        <f t="shared" si="18"/>
        <v/>
      </c>
      <c r="AA196" s="87" t="str">
        <f>IF('(Yr 11-14 Girls) RESULTS'!$B200="","",'(Yr 11-14 Girls) RESULTS'!$B200)</f>
        <v/>
      </c>
      <c r="AB196" s="87" t="str">
        <f>IF(OR(AA196="",AA196=0),"",VLOOKUP(AA196,Declaration!$A$4:$E$1003,2,FALSE))</f>
        <v/>
      </c>
      <c r="AC196" s="87" t="str">
        <f>IF(OR(AA196="",AA196=0),"",VLOOKUP(AA196,Declaration!$A$4:$E$1003,3,FALSE))</f>
        <v/>
      </c>
      <c r="AD196" s="87" t="str">
        <f>IF(AA196="","",Declaration!$G$2)</f>
        <v/>
      </c>
      <c r="AE196" s="87" t="str">
        <f t="shared" si="19"/>
        <v/>
      </c>
      <c r="AG196" s="87" t="str">
        <f>IF('(Yr 11-14 Boys) RESULTS'!$B200="","",'(Yr 11-14 Boys) RESULTS'!$B200)</f>
        <v/>
      </c>
      <c r="AH196" s="87" t="str">
        <f>IF(OR(AG196="",AG196=0),"",VLOOKUP(AG196,Declaration!$A$4:$E$1003,2,FALSE))</f>
        <v/>
      </c>
      <c r="AI196" s="87" t="str">
        <f>IF(OR(AG196="",AG196=0),"",VLOOKUP(AG196,Declaration!$A$4:$E$1003,3,FALSE))</f>
        <v/>
      </c>
      <c r="AJ196" s="87" t="str">
        <f>IF(AG196="","",Declaration!$G$2)</f>
        <v/>
      </c>
      <c r="AK196" s="87" t="str">
        <f t="shared" si="20"/>
        <v/>
      </c>
    </row>
    <row r="197" spans="1:37" x14ac:dyDescent="0.2">
      <c r="A197" s="87" t="str">
        <f>IF('(Yr 7-8-Girls) RESULTS'!$B201="","",'(Yr 7-8-Girls) RESULTS'!$B201)</f>
        <v/>
      </c>
      <c r="B197" s="87" t="str">
        <f>IF(OR(A197="",A197=0),"",VLOOKUP(A197,Declaration!$A$4:$E$1003,2,FALSE))</f>
        <v/>
      </c>
      <c r="C197" s="87" t="str">
        <f>IF(OR(A197="",A197=0),"",VLOOKUP(A197,Declaration!$A$4:$E$1003,3,FALSE))</f>
        <v/>
      </c>
      <c r="D197" s="87" t="str">
        <f>IF(A197="","",Declaration!$G$2)</f>
        <v/>
      </c>
      <c r="E197" s="90" t="str">
        <f t="shared" si="21"/>
        <v/>
      </c>
      <c r="F197" s="90" t="str">
        <f t="shared" si="22"/>
        <v/>
      </c>
      <c r="G197" s="90" t="str">
        <f>IF('(Yr 7-8-Girls) RESULTS'!$E201="","",'(Yr 7-8-Girls) RESULTS'!$E201)</f>
        <v/>
      </c>
      <c r="I197" s="87" t="str">
        <f>IF('(Yr 7-8-Boys) RESULTS'!$B201="","",'(Yr 7-8-Boys) RESULTS'!$B201)</f>
        <v/>
      </c>
      <c r="J197" s="87" t="str">
        <f>IF(OR(I197="",I197=0),"",VLOOKUP(I197,Declaration!$A$4:$E$1003,2,FALSE))</f>
        <v/>
      </c>
      <c r="K197" s="87" t="str">
        <f>IF(OR(I197="",I197=0),"",VLOOKUP(I197,Declaration!$A$4:$E$1003,3,FALSE))</f>
        <v/>
      </c>
      <c r="L197" s="87" t="str">
        <f>IF(I197="","",Declaration!$G$2)</f>
        <v/>
      </c>
      <c r="M197" s="87" t="str">
        <f t="shared" ref="M197:M260" si="23">IF(I197="","","U13B")</f>
        <v/>
      </c>
      <c r="O197" s="87" t="str">
        <f>IF('(Yr 9-10-Girls) RESULTS'!$B201="","",'(Yr 9-10-Girls) RESULTS'!$B201)</f>
        <v/>
      </c>
      <c r="P197" s="87" t="str">
        <f>IF(OR(O197="",O197=0),"",VLOOKUP(O197,Declaration!$A$4:$E$1003,2,FALSE))</f>
        <v/>
      </c>
      <c r="Q197" s="87" t="str">
        <f>IF(OR(O197="",O197=0),"",VLOOKUP(O197,Declaration!$A$4:$E$1003,3,FALSE))</f>
        <v/>
      </c>
      <c r="R197" s="87" t="str">
        <f>IF(O197="","",Declaration!$G$2)</f>
        <v/>
      </c>
      <c r="S197" s="87" t="str">
        <f t="shared" ref="S197:S260" si="24">IF(O197="","","U15G")</f>
        <v/>
      </c>
      <c r="U197" s="87" t="str">
        <f>IF('(Yr 9-10-Boys) RESULTS'!$B201="","",'(Yr 9-10-Boys) RESULTS'!$B201)</f>
        <v/>
      </c>
      <c r="V197" s="87" t="str">
        <f>IF(OR(U197="",U197=0),"",VLOOKUP(U197,Declaration!$A$4:$E$1003,2,FALSE))</f>
        <v/>
      </c>
      <c r="W197" s="87" t="str">
        <f>IF(OR(U197="",U197=0),"",VLOOKUP(U197,Declaration!$A$4:$E$1003,3,FALSE))</f>
        <v/>
      </c>
      <c r="X197" s="87" t="str">
        <f>IF(U197="","",Declaration!$G$2)</f>
        <v/>
      </c>
      <c r="Y197" s="87" t="str">
        <f t="shared" ref="Y197:Y260" si="25">IF(U197="","","U15B")</f>
        <v/>
      </c>
      <c r="AA197" s="87" t="str">
        <f>IF('(Yr 11-14 Girls) RESULTS'!$B201="","",'(Yr 11-14 Girls) RESULTS'!$B201)</f>
        <v/>
      </c>
      <c r="AB197" s="87" t="str">
        <f>IF(OR(AA197="",AA197=0),"",VLOOKUP(AA197,Declaration!$A$4:$E$1003,2,FALSE))</f>
        <v/>
      </c>
      <c r="AC197" s="87" t="str">
        <f>IF(OR(AA197="",AA197=0),"",VLOOKUP(AA197,Declaration!$A$4:$E$1003,3,FALSE))</f>
        <v/>
      </c>
      <c r="AD197" s="87" t="str">
        <f>IF(AA197="","",Declaration!$G$2)</f>
        <v/>
      </c>
      <c r="AE197" s="87" t="str">
        <f t="shared" ref="AE197:AE260" si="26">IF(AA197="","","SENG")</f>
        <v/>
      </c>
      <c r="AG197" s="87" t="str">
        <f>IF('(Yr 11-14 Boys) RESULTS'!$B201="","",'(Yr 11-14 Boys) RESULTS'!$B201)</f>
        <v/>
      </c>
      <c r="AH197" s="87" t="str">
        <f>IF(OR(AG197="",AG197=0),"",VLOOKUP(AG197,Declaration!$A$4:$E$1003,2,FALSE))</f>
        <v/>
      </c>
      <c r="AI197" s="87" t="str">
        <f>IF(OR(AG197="",AG197=0),"",VLOOKUP(AG197,Declaration!$A$4:$E$1003,3,FALSE))</f>
        <v/>
      </c>
      <c r="AJ197" s="87" t="str">
        <f>IF(AG197="","",Declaration!$G$2)</f>
        <v/>
      </c>
      <c r="AK197" s="87" t="str">
        <f t="shared" ref="AK197:AK260" si="27">IF(AG197="","","SENB")</f>
        <v/>
      </c>
    </row>
    <row r="198" spans="1:37" x14ac:dyDescent="0.2">
      <c r="A198" s="87" t="str">
        <f>IF('(Yr 7-8-Girls) RESULTS'!$B202="","",'(Yr 7-8-Girls) RESULTS'!$B202)</f>
        <v/>
      </c>
      <c r="B198" s="87" t="str">
        <f>IF(OR(A198="",A198=0),"",VLOOKUP(A198,Declaration!$A$4:$E$1003,2,FALSE))</f>
        <v/>
      </c>
      <c r="C198" s="87" t="str">
        <f>IF(OR(A198="",A198=0),"",VLOOKUP(A198,Declaration!$A$4:$E$1003,3,FALSE))</f>
        <v/>
      </c>
      <c r="D198" s="87" t="str">
        <f>IF(A198="","",Declaration!$G$2)</f>
        <v/>
      </c>
      <c r="E198" s="90" t="str">
        <f t="shared" si="21"/>
        <v/>
      </c>
      <c r="F198" s="90" t="str">
        <f t="shared" si="22"/>
        <v/>
      </c>
      <c r="G198" s="90" t="str">
        <f>IF('(Yr 7-8-Girls) RESULTS'!$E202="","",'(Yr 7-8-Girls) RESULTS'!$E202)</f>
        <v/>
      </c>
      <c r="I198" s="87" t="str">
        <f>IF('(Yr 7-8-Boys) RESULTS'!$B202="","",'(Yr 7-8-Boys) RESULTS'!$B202)</f>
        <v/>
      </c>
      <c r="J198" s="87" t="str">
        <f>IF(OR(I198="",I198=0),"",VLOOKUP(I198,Declaration!$A$4:$E$1003,2,FALSE))</f>
        <v/>
      </c>
      <c r="K198" s="87" t="str">
        <f>IF(OR(I198="",I198=0),"",VLOOKUP(I198,Declaration!$A$4:$E$1003,3,FALSE))</f>
        <v/>
      </c>
      <c r="L198" s="87" t="str">
        <f>IF(I198="","",Declaration!$G$2)</f>
        <v/>
      </c>
      <c r="M198" s="87" t="str">
        <f t="shared" si="23"/>
        <v/>
      </c>
      <c r="O198" s="87" t="str">
        <f>IF('(Yr 9-10-Girls) RESULTS'!$B202="","",'(Yr 9-10-Girls) RESULTS'!$B202)</f>
        <v/>
      </c>
      <c r="P198" s="87" t="str">
        <f>IF(OR(O198="",O198=0),"",VLOOKUP(O198,Declaration!$A$4:$E$1003,2,FALSE))</f>
        <v/>
      </c>
      <c r="Q198" s="87" t="str">
        <f>IF(OR(O198="",O198=0),"",VLOOKUP(O198,Declaration!$A$4:$E$1003,3,FALSE))</f>
        <v/>
      </c>
      <c r="R198" s="87" t="str">
        <f>IF(O198="","",Declaration!$G$2)</f>
        <v/>
      </c>
      <c r="S198" s="87" t="str">
        <f t="shared" si="24"/>
        <v/>
      </c>
      <c r="U198" s="87" t="str">
        <f>IF('(Yr 9-10-Boys) RESULTS'!$B202="","",'(Yr 9-10-Boys) RESULTS'!$B202)</f>
        <v/>
      </c>
      <c r="V198" s="87" t="str">
        <f>IF(OR(U198="",U198=0),"",VLOOKUP(U198,Declaration!$A$4:$E$1003,2,FALSE))</f>
        <v/>
      </c>
      <c r="W198" s="87" t="str">
        <f>IF(OR(U198="",U198=0),"",VLOOKUP(U198,Declaration!$A$4:$E$1003,3,FALSE))</f>
        <v/>
      </c>
      <c r="X198" s="87" t="str">
        <f>IF(U198="","",Declaration!$G$2)</f>
        <v/>
      </c>
      <c r="Y198" s="87" t="str">
        <f t="shared" si="25"/>
        <v/>
      </c>
      <c r="AA198" s="87" t="str">
        <f>IF('(Yr 11-14 Girls) RESULTS'!$B202="","",'(Yr 11-14 Girls) RESULTS'!$B202)</f>
        <v/>
      </c>
      <c r="AB198" s="87" t="str">
        <f>IF(OR(AA198="",AA198=0),"",VLOOKUP(AA198,Declaration!$A$4:$E$1003,2,FALSE))</f>
        <v/>
      </c>
      <c r="AC198" s="87" t="str">
        <f>IF(OR(AA198="",AA198=0),"",VLOOKUP(AA198,Declaration!$A$4:$E$1003,3,FALSE))</f>
        <v/>
      </c>
      <c r="AD198" s="87" t="str">
        <f>IF(AA198="","",Declaration!$G$2)</f>
        <v/>
      </c>
      <c r="AE198" s="87" t="str">
        <f t="shared" si="26"/>
        <v/>
      </c>
      <c r="AG198" s="87" t="str">
        <f>IF('(Yr 11-14 Boys) RESULTS'!$B202="","",'(Yr 11-14 Boys) RESULTS'!$B202)</f>
        <v/>
      </c>
      <c r="AH198" s="87" t="str">
        <f>IF(OR(AG198="",AG198=0),"",VLOOKUP(AG198,Declaration!$A$4:$E$1003,2,FALSE))</f>
        <v/>
      </c>
      <c r="AI198" s="87" t="str">
        <f>IF(OR(AG198="",AG198=0),"",VLOOKUP(AG198,Declaration!$A$4:$E$1003,3,FALSE))</f>
        <v/>
      </c>
      <c r="AJ198" s="87" t="str">
        <f>IF(AG198="","",Declaration!$G$2)</f>
        <v/>
      </c>
      <c r="AK198" s="87" t="str">
        <f t="shared" si="27"/>
        <v/>
      </c>
    </row>
    <row r="199" spans="1:37" x14ac:dyDescent="0.2">
      <c r="A199" s="87" t="str">
        <f>IF('(Yr 7-8-Girls) RESULTS'!$B203="","",'(Yr 7-8-Girls) RESULTS'!$B203)</f>
        <v/>
      </c>
      <c r="B199" s="87" t="str">
        <f>IF(OR(A199="",A199=0),"",VLOOKUP(A199,Declaration!$A$4:$E$1003,2,FALSE))</f>
        <v/>
      </c>
      <c r="C199" s="87" t="str">
        <f>IF(OR(A199="",A199=0),"",VLOOKUP(A199,Declaration!$A$4:$E$1003,3,FALSE))</f>
        <v/>
      </c>
      <c r="D199" s="87" t="str">
        <f>IF(A199="","",Declaration!$G$2)</f>
        <v/>
      </c>
      <c r="E199" s="90" t="str">
        <f t="shared" si="21"/>
        <v/>
      </c>
      <c r="F199" s="90" t="str">
        <f t="shared" si="22"/>
        <v/>
      </c>
      <c r="G199" s="90" t="str">
        <f>IF('(Yr 7-8-Girls) RESULTS'!$E203="","",'(Yr 7-8-Girls) RESULTS'!$E203)</f>
        <v/>
      </c>
      <c r="I199" s="87" t="str">
        <f>IF('(Yr 7-8-Boys) RESULTS'!$B203="","",'(Yr 7-8-Boys) RESULTS'!$B203)</f>
        <v/>
      </c>
      <c r="J199" s="87" t="str">
        <f>IF(OR(I199="",I199=0),"",VLOOKUP(I199,Declaration!$A$4:$E$1003,2,FALSE))</f>
        <v/>
      </c>
      <c r="K199" s="87" t="str">
        <f>IF(OR(I199="",I199=0),"",VLOOKUP(I199,Declaration!$A$4:$E$1003,3,FALSE))</f>
        <v/>
      </c>
      <c r="L199" s="87" t="str">
        <f>IF(I199="","",Declaration!$G$2)</f>
        <v/>
      </c>
      <c r="M199" s="87" t="str">
        <f t="shared" si="23"/>
        <v/>
      </c>
      <c r="O199" s="87" t="str">
        <f>IF('(Yr 9-10-Girls) RESULTS'!$B203="","",'(Yr 9-10-Girls) RESULTS'!$B203)</f>
        <v/>
      </c>
      <c r="P199" s="87" t="str">
        <f>IF(OR(O199="",O199=0),"",VLOOKUP(O199,Declaration!$A$4:$E$1003,2,FALSE))</f>
        <v/>
      </c>
      <c r="Q199" s="87" t="str">
        <f>IF(OR(O199="",O199=0),"",VLOOKUP(O199,Declaration!$A$4:$E$1003,3,FALSE))</f>
        <v/>
      </c>
      <c r="R199" s="87" t="str">
        <f>IF(O199="","",Declaration!$G$2)</f>
        <v/>
      </c>
      <c r="S199" s="87" t="str">
        <f t="shared" si="24"/>
        <v/>
      </c>
      <c r="U199" s="87" t="str">
        <f>IF('(Yr 9-10-Boys) RESULTS'!$B203="","",'(Yr 9-10-Boys) RESULTS'!$B203)</f>
        <v/>
      </c>
      <c r="V199" s="87" t="str">
        <f>IF(OR(U199="",U199=0),"",VLOOKUP(U199,Declaration!$A$4:$E$1003,2,FALSE))</f>
        <v/>
      </c>
      <c r="W199" s="87" t="str">
        <f>IF(OR(U199="",U199=0),"",VLOOKUP(U199,Declaration!$A$4:$E$1003,3,FALSE))</f>
        <v/>
      </c>
      <c r="X199" s="87" t="str">
        <f>IF(U199="","",Declaration!$G$2)</f>
        <v/>
      </c>
      <c r="Y199" s="87" t="str">
        <f t="shared" si="25"/>
        <v/>
      </c>
      <c r="AA199" s="87" t="str">
        <f>IF('(Yr 11-14 Girls) RESULTS'!$B203="","",'(Yr 11-14 Girls) RESULTS'!$B203)</f>
        <v/>
      </c>
      <c r="AB199" s="87" t="str">
        <f>IF(OR(AA199="",AA199=0),"",VLOOKUP(AA199,Declaration!$A$4:$E$1003,2,FALSE))</f>
        <v/>
      </c>
      <c r="AC199" s="87" t="str">
        <f>IF(OR(AA199="",AA199=0),"",VLOOKUP(AA199,Declaration!$A$4:$E$1003,3,FALSE))</f>
        <v/>
      </c>
      <c r="AD199" s="87" t="str">
        <f>IF(AA199="","",Declaration!$G$2)</f>
        <v/>
      </c>
      <c r="AE199" s="87" t="str">
        <f t="shared" si="26"/>
        <v/>
      </c>
      <c r="AG199" s="87" t="str">
        <f>IF('(Yr 11-14 Boys) RESULTS'!$B203="","",'(Yr 11-14 Boys) RESULTS'!$B203)</f>
        <v/>
      </c>
      <c r="AH199" s="87" t="str">
        <f>IF(OR(AG199="",AG199=0),"",VLOOKUP(AG199,Declaration!$A$4:$E$1003,2,FALSE))</f>
        <v/>
      </c>
      <c r="AI199" s="87" t="str">
        <f>IF(OR(AG199="",AG199=0),"",VLOOKUP(AG199,Declaration!$A$4:$E$1003,3,FALSE))</f>
        <v/>
      </c>
      <c r="AJ199" s="87" t="str">
        <f>IF(AG199="","",Declaration!$G$2)</f>
        <v/>
      </c>
      <c r="AK199" s="87" t="str">
        <f t="shared" si="27"/>
        <v/>
      </c>
    </row>
    <row r="200" spans="1:37" x14ac:dyDescent="0.2">
      <c r="A200" s="87" t="str">
        <f>IF('(Yr 7-8-Girls) RESULTS'!$B204="","",'(Yr 7-8-Girls) RESULTS'!$B204)</f>
        <v/>
      </c>
      <c r="B200" s="87" t="str">
        <f>IF(OR(A200="",A200=0),"",VLOOKUP(A200,Declaration!$A$4:$E$1003,2,FALSE))</f>
        <v/>
      </c>
      <c r="C200" s="87" t="str">
        <f>IF(OR(A200="",A200=0),"",VLOOKUP(A200,Declaration!$A$4:$E$1003,3,FALSE))</f>
        <v/>
      </c>
      <c r="D200" s="87" t="str">
        <f>IF(A200="","",Declaration!$G$2)</f>
        <v/>
      </c>
      <c r="E200" s="90" t="str">
        <f t="shared" si="21"/>
        <v/>
      </c>
      <c r="F200" s="90" t="str">
        <f t="shared" si="22"/>
        <v/>
      </c>
      <c r="G200" s="90" t="str">
        <f>IF('(Yr 7-8-Girls) RESULTS'!$E204="","",'(Yr 7-8-Girls) RESULTS'!$E204)</f>
        <v/>
      </c>
      <c r="I200" s="87" t="str">
        <f>IF('(Yr 7-8-Boys) RESULTS'!$B204="","",'(Yr 7-8-Boys) RESULTS'!$B204)</f>
        <v/>
      </c>
      <c r="J200" s="87" t="str">
        <f>IF(OR(I200="",I200=0),"",VLOOKUP(I200,Declaration!$A$4:$E$1003,2,FALSE))</f>
        <v/>
      </c>
      <c r="K200" s="87" t="str">
        <f>IF(OR(I200="",I200=0),"",VLOOKUP(I200,Declaration!$A$4:$E$1003,3,FALSE))</f>
        <v/>
      </c>
      <c r="L200" s="87" t="str">
        <f>IF(I200="","",Declaration!$G$2)</f>
        <v/>
      </c>
      <c r="M200" s="87" t="str">
        <f t="shared" si="23"/>
        <v/>
      </c>
      <c r="O200" s="87" t="str">
        <f>IF('(Yr 9-10-Girls) RESULTS'!$B204="","",'(Yr 9-10-Girls) RESULTS'!$B204)</f>
        <v/>
      </c>
      <c r="P200" s="87" t="str">
        <f>IF(OR(O200="",O200=0),"",VLOOKUP(O200,Declaration!$A$4:$E$1003,2,FALSE))</f>
        <v/>
      </c>
      <c r="Q200" s="87" t="str">
        <f>IF(OR(O200="",O200=0),"",VLOOKUP(O200,Declaration!$A$4:$E$1003,3,FALSE))</f>
        <v/>
      </c>
      <c r="R200" s="87" t="str">
        <f>IF(O200="","",Declaration!$G$2)</f>
        <v/>
      </c>
      <c r="S200" s="87" t="str">
        <f t="shared" si="24"/>
        <v/>
      </c>
      <c r="U200" s="87" t="str">
        <f>IF('(Yr 9-10-Boys) RESULTS'!$B204="","",'(Yr 9-10-Boys) RESULTS'!$B204)</f>
        <v/>
      </c>
      <c r="V200" s="87" t="str">
        <f>IF(OR(U200="",U200=0),"",VLOOKUP(U200,Declaration!$A$4:$E$1003,2,FALSE))</f>
        <v/>
      </c>
      <c r="W200" s="87" t="str">
        <f>IF(OR(U200="",U200=0),"",VLOOKUP(U200,Declaration!$A$4:$E$1003,3,FALSE))</f>
        <v/>
      </c>
      <c r="X200" s="87" t="str">
        <f>IF(U200="","",Declaration!$G$2)</f>
        <v/>
      </c>
      <c r="Y200" s="87" t="str">
        <f t="shared" si="25"/>
        <v/>
      </c>
      <c r="AA200" s="87" t="str">
        <f>IF('(Yr 11-14 Girls) RESULTS'!$B204="","",'(Yr 11-14 Girls) RESULTS'!$B204)</f>
        <v/>
      </c>
      <c r="AB200" s="87" t="str">
        <f>IF(OR(AA200="",AA200=0),"",VLOOKUP(AA200,Declaration!$A$4:$E$1003,2,FALSE))</f>
        <v/>
      </c>
      <c r="AC200" s="87" t="str">
        <f>IF(OR(AA200="",AA200=0),"",VLOOKUP(AA200,Declaration!$A$4:$E$1003,3,FALSE))</f>
        <v/>
      </c>
      <c r="AD200" s="87" t="str">
        <f>IF(AA200="","",Declaration!$G$2)</f>
        <v/>
      </c>
      <c r="AE200" s="87" t="str">
        <f t="shared" si="26"/>
        <v/>
      </c>
      <c r="AG200" s="87" t="str">
        <f>IF('(Yr 11-14 Boys) RESULTS'!$B204="","",'(Yr 11-14 Boys) RESULTS'!$B204)</f>
        <v/>
      </c>
      <c r="AH200" s="87" t="str">
        <f>IF(OR(AG200="",AG200=0),"",VLOOKUP(AG200,Declaration!$A$4:$E$1003,2,FALSE))</f>
        <v/>
      </c>
      <c r="AI200" s="87" t="str">
        <f>IF(OR(AG200="",AG200=0),"",VLOOKUP(AG200,Declaration!$A$4:$E$1003,3,FALSE))</f>
        <v/>
      </c>
      <c r="AJ200" s="87" t="str">
        <f>IF(AG200="","",Declaration!$G$2)</f>
        <v/>
      </c>
      <c r="AK200" s="87" t="str">
        <f t="shared" si="27"/>
        <v/>
      </c>
    </row>
    <row r="201" spans="1:37" x14ac:dyDescent="0.2">
      <c r="A201" s="87" t="str">
        <f>IF('(Yr 7-8-Girls) RESULTS'!$B205="","",'(Yr 7-8-Girls) RESULTS'!$B205)</f>
        <v/>
      </c>
      <c r="B201" s="87" t="str">
        <f>IF(OR(A201="",A201=0),"",VLOOKUP(A201,Declaration!$A$4:$E$1003,2,FALSE))</f>
        <v/>
      </c>
      <c r="C201" s="87" t="str">
        <f>IF(OR(A201="",A201=0),"",VLOOKUP(A201,Declaration!$A$4:$E$1003,3,FALSE))</f>
        <v/>
      </c>
      <c r="D201" s="87" t="str">
        <f>IF(A201="","",Declaration!$G$2)</f>
        <v/>
      </c>
      <c r="E201" s="90" t="str">
        <f t="shared" si="21"/>
        <v/>
      </c>
      <c r="F201" s="90" t="str">
        <f t="shared" si="22"/>
        <v/>
      </c>
      <c r="G201" s="90" t="str">
        <f>IF('(Yr 7-8-Girls) RESULTS'!$E205="","",'(Yr 7-8-Girls) RESULTS'!$E205)</f>
        <v/>
      </c>
      <c r="I201" s="87" t="str">
        <f>IF('(Yr 7-8-Boys) RESULTS'!$B205="","",'(Yr 7-8-Boys) RESULTS'!$B205)</f>
        <v/>
      </c>
      <c r="J201" s="87" t="str">
        <f>IF(OR(I201="",I201=0),"",VLOOKUP(I201,Declaration!$A$4:$E$1003,2,FALSE))</f>
        <v/>
      </c>
      <c r="K201" s="87" t="str">
        <f>IF(OR(I201="",I201=0),"",VLOOKUP(I201,Declaration!$A$4:$E$1003,3,FALSE))</f>
        <v/>
      </c>
      <c r="L201" s="87" t="str">
        <f>IF(I201="","",Declaration!$G$2)</f>
        <v/>
      </c>
      <c r="M201" s="87" t="str">
        <f t="shared" si="23"/>
        <v/>
      </c>
      <c r="O201" s="87" t="str">
        <f>IF('(Yr 9-10-Girls) RESULTS'!$B205="","",'(Yr 9-10-Girls) RESULTS'!$B205)</f>
        <v/>
      </c>
      <c r="P201" s="87" t="str">
        <f>IF(OR(O201="",O201=0),"",VLOOKUP(O201,Declaration!$A$4:$E$1003,2,FALSE))</f>
        <v/>
      </c>
      <c r="Q201" s="87" t="str">
        <f>IF(OR(O201="",O201=0),"",VLOOKUP(O201,Declaration!$A$4:$E$1003,3,FALSE))</f>
        <v/>
      </c>
      <c r="R201" s="87" t="str">
        <f>IF(O201="","",Declaration!$G$2)</f>
        <v/>
      </c>
      <c r="S201" s="87" t="str">
        <f t="shared" si="24"/>
        <v/>
      </c>
      <c r="U201" s="87" t="str">
        <f>IF('(Yr 9-10-Boys) RESULTS'!$B205="","",'(Yr 9-10-Boys) RESULTS'!$B205)</f>
        <v/>
      </c>
      <c r="V201" s="87" t="str">
        <f>IF(OR(U201="",U201=0),"",VLOOKUP(U201,Declaration!$A$4:$E$1003,2,FALSE))</f>
        <v/>
      </c>
      <c r="W201" s="87" t="str">
        <f>IF(OR(U201="",U201=0),"",VLOOKUP(U201,Declaration!$A$4:$E$1003,3,FALSE))</f>
        <v/>
      </c>
      <c r="X201" s="87" t="str">
        <f>IF(U201="","",Declaration!$G$2)</f>
        <v/>
      </c>
      <c r="Y201" s="87" t="str">
        <f t="shared" si="25"/>
        <v/>
      </c>
      <c r="AA201" s="87" t="str">
        <f>IF('(Yr 11-14 Girls) RESULTS'!$B205="","",'(Yr 11-14 Girls) RESULTS'!$B205)</f>
        <v/>
      </c>
      <c r="AB201" s="87" t="str">
        <f>IF(OR(AA201="",AA201=0),"",VLOOKUP(AA201,Declaration!$A$4:$E$1003,2,FALSE))</f>
        <v/>
      </c>
      <c r="AC201" s="87" t="str">
        <f>IF(OR(AA201="",AA201=0),"",VLOOKUP(AA201,Declaration!$A$4:$E$1003,3,FALSE))</f>
        <v/>
      </c>
      <c r="AD201" s="87" t="str">
        <f>IF(AA201="","",Declaration!$G$2)</f>
        <v/>
      </c>
      <c r="AE201" s="87" t="str">
        <f t="shared" si="26"/>
        <v/>
      </c>
      <c r="AG201" s="87" t="str">
        <f>IF('(Yr 11-14 Boys) RESULTS'!$B205="","",'(Yr 11-14 Boys) RESULTS'!$B205)</f>
        <v/>
      </c>
      <c r="AH201" s="87" t="str">
        <f>IF(OR(AG201="",AG201=0),"",VLOOKUP(AG201,Declaration!$A$4:$E$1003,2,FALSE))</f>
        <v/>
      </c>
      <c r="AI201" s="87" t="str">
        <f>IF(OR(AG201="",AG201=0),"",VLOOKUP(AG201,Declaration!$A$4:$E$1003,3,FALSE))</f>
        <v/>
      </c>
      <c r="AJ201" s="87" t="str">
        <f>IF(AG201="","",Declaration!$G$2)</f>
        <v/>
      </c>
      <c r="AK201" s="87" t="str">
        <f t="shared" si="27"/>
        <v/>
      </c>
    </row>
    <row r="202" spans="1:37" x14ac:dyDescent="0.2">
      <c r="A202" s="87" t="str">
        <f>IF('(Yr 7-8-Girls) RESULTS'!$B206="","",'(Yr 7-8-Girls) RESULTS'!$B206)</f>
        <v/>
      </c>
      <c r="B202" s="87" t="str">
        <f>IF(OR(A202="",A202=0),"",VLOOKUP(A202,Declaration!$A$4:$E$1003,2,FALSE))</f>
        <v/>
      </c>
      <c r="C202" s="87" t="str">
        <f>IF(OR(A202="",A202=0),"",VLOOKUP(A202,Declaration!$A$4:$E$1003,3,FALSE))</f>
        <v/>
      </c>
      <c r="D202" s="87" t="str">
        <f>IF(A202="","",Declaration!$G$2)</f>
        <v/>
      </c>
      <c r="E202" s="90" t="str">
        <f t="shared" si="21"/>
        <v/>
      </c>
      <c r="F202" s="90" t="str">
        <f t="shared" si="22"/>
        <v/>
      </c>
      <c r="G202" s="90" t="str">
        <f>IF('(Yr 7-8-Girls) RESULTS'!$E206="","",'(Yr 7-8-Girls) RESULTS'!$E206)</f>
        <v/>
      </c>
      <c r="I202" s="87" t="str">
        <f>IF('(Yr 7-8-Boys) RESULTS'!$B206="","",'(Yr 7-8-Boys) RESULTS'!$B206)</f>
        <v/>
      </c>
      <c r="J202" s="87" t="str">
        <f>IF(OR(I202="",I202=0),"",VLOOKUP(I202,Declaration!$A$4:$E$1003,2,FALSE))</f>
        <v/>
      </c>
      <c r="K202" s="87" t="str">
        <f>IF(OR(I202="",I202=0),"",VLOOKUP(I202,Declaration!$A$4:$E$1003,3,FALSE))</f>
        <v/>
      </c>
      <c r="L202" s="87" t="str">
        <f>IF(I202="","",Declaration!$G$2)</f>
        <v/>
      </c>
      <c r="M202" s="87" t="str">
        <f t="shared" si="23"/>
        <v/>
      </c>
      <c r="O202" s="87" t="str">
        <f>IF('(Yr 9-10-Girls) RESULTS'!$B206="","",'(Yr 9-10-Girls) RESULTS'!$B206)</f>
        <v/>
      </c>
      <c r="P202" s="87" t="str">
        <f>IF(OR(O202="",O202=0),"",VLOOKUP(O202,Declaration!$A$4:$E$1003,2,FALSE))</f>
        <v/>
      </c>
      <c r="Q202" s="87" t="str">
        <f>IF(OR(O202="",O202=0),"",VLOOKUP(O202,Declaration!$A$4:$E$1003,3,FALSE))</f>
        <v/>
      </c>
      <c r="R202" s="87" t="str">
        <f>IF(O202="","",Declaration!$G$2)</f>
        <v/>
      </c>
      <c r="S202" s="87" t="str">
        <f t="shared" si="24"/>
        <v/>
      </c>
      <c r="U202" s="87" t="str">
        <f>IF('(Yr 9-10-Boys) RESULTS'!$B206="","",'(Yr 9-10-Boys) RESULTS'!$B206)</f>
        <v/>
      </c>
      <c r="V202" s="87" t="str">
        <f>IF(OR(U202="",U202=0),"",VLOOKUP(U202,Declaration!$A$4:$E$1003,2,FALSE))</f>
        <v/>
      </c>
      <c r="W202" s="87" t="str">
        <f>IF(OR(U202="",U202=0),"",VLOOKUP(U202,Declaration!$A$4:$E$1003,3,FALSE))</f>
        <v/>
      </c>
      <c r="X202" s="87" t="str">
        <f>IF(U202="","",Declaration!$G$2)</f>
        <v/>
      </c>
      <c r="Y202" s="87" t="str">
        <f t="shared" si="25"/>
        <v/>
      </c>
      <c r="AA202" s="87" t="str">
        <f>IF('(Yr 11-14 Girls) RESULTS'!$B206="","",'(Yr 11-14 Girls) RESULTS'!$B206)</f>
        <v/>
      </c>
      <c r="AB202" s="87" t="str">
        <f>IF(OR(AA202="",AA202=0),"",VLOOKUP(AA202,Declaration!$A$4:$E$1003,2,FALSE))</f>
        <v/>
      </c>
      <c r="AC202" s="87" t="str">
        <f>IF(OR(AA202="",AA202=0),"",VLOOKUP(AA202,Declaration!$A$4:$E$1003,3,FALSE))</f>
        <v/>
      </c>
      <c r="AD202" s="87" t="str">
        <f>IF(AA202="","",Declaration!$G$2)</f>
        <v/>
      </c>
      <c r="AE202" s="87" t="str">
        <f t="shared" si="26"/>
        <v/>
      </c>
      <c r="AG202" s="87" t="str">
        <f>IF('(Yr 11-14 Boys) RESULTS'!$B206="","",'(Yr 11-14 Boys) RESULTS'!$B206)</f>
        <v/>
      </c>
      <c r="AH202" s="87" t="str">
        <f>IF(OR(AG202="",AG202=0),"",VLOOKUP(AG202,Declaration!$A$4:$E$1003,2,FALSE))</f>
        <v/>
      </c>
      <c r="AI202" s="87" t="str">
        <f>IF(OR(AG202="",AG202=0),"",VLOOKUP(AG202,Declaration!$A$4:$E$1003,3,FALSE))</f>
        <v/>
      </c>
      <c r="AJ202" s="87" t="str">
        <f>IF(AG202="","",Declaration!$G$2)</f>
        <v/>
      </c>
      <c r="AK202" s="87" t="str">
        <f t="shared" si="27"/>
        <v/>
      </c>
    </row>
    <row r="203" spans="1:37" x14ac:dyDescent="0.2">
      <c r="A203" s="87" t="str">
        <f>IF('(Yr 7-8-Girls) RESULTS'!$B207="","",'(Yr 7-8-Girls) RESULTS'!$B207)</f>
        <v/>
      </c>
      <c r="B203" s="87" t="str">
        <f>IF(OR(A203="",A203=0),"",VLOOKUP(A203,Declaration!$A$4:$E$1003,2,FALSE))</f>
        <v/>
      </c>
      <c r="C203" s="87" t="str">
        <f>IF(OR(A203="",A203=0),"",VLOOKUP(A203,Declaration!$A$4:$E$1003,3,FALSE))</f>
        <v/>
      </c>
      <c r="D203" s="87" t="str">
        <f>IF(A203="","",Declaration!$G$2)</f>
        <v/>
      </c>
      <c r="E203" s="90" t="str">
        <f t="shared" si="21"/>
        <v/>
      </c>
      <c r="F203" s="90" t="str">
        <f t="shared" si="22"/>
        <v/>
      </c>
      <c r="G203" s="90" t="str">
        <f>IF('(Yr 7-8-Girls) RESULTS'!$E207="","",'(Yr 7-8-Girls) RESULTS'!$E207)</f>
        <v/>
      </c>
      <c r="I203" s="87" t="str">
        <f>IF('(Yr 7-8-Boys) RESULTS'!$B207="","",'(Yr 7-8-Boys) RESULTS'!$B207)</f>
        <v/>
      </c>
      <c r="J203" s="87" t="str">
        <f>IF(OR(I203="",I203=0),"",VLOOKUP(I203,Declaration!$A$4:$E$1003,2,FALSE))</f>
        <v/>
      </c>
      <c r="K203" s="87" t="str">
        <f>IF(OR(I203="",I203=0),"",VLOOKUP(I203,Declaration!$A$4:$E$1003,3,FALSE))</f>
        <v/>
      </c>
      <c r="L203" s="87" t="str">
        <f>IF(I203="","",Declaration!$G$2)</f>
        <v/>
      </c>
      <c r="M203" s="87" t="str">
        <f t="shared" si="23"/>
        <v/>
      </c>
      <c r="O203" s="87" t="str">
        <f>IF('(Yr 9-10-Girls) RESULTS'!$B207="","",'(Yr 9-10-Girls) RESULTS'!$B207)</f>
        <v/>
      </c>
      <c r="P203" s="87" t="str">
        <f>IF(OR(O203="",O203=0),"",VLOOKUP(O203,Declaration!$A$4:$E$1003,2,FALSE))</f>
        <v/>
      </c>
      <c r="Q203" s="87" t="str">
        <f>IF(OR(O203="",O203=0),"",VLOOKUP(O203,Declaration!$A$4:$E$1003,3,FALSE))</f>
        <v/>
      </c>
      <c r="R203" s="87" t="str">
        <f>IF(O203="","",Declaration!$G$2)</f>
        <v/>
      </c>
      <c r="S203" s="87" t="str">
        <f t="shared" si="24"/>
        <v/>
      </c>
      <c r="U203" s="87" t="str">
        <f>IF('(Yr 9-10-Boys) RESULTS'!$B207="","",'(Yr 9-10-Boys) RESULTS'!$B207)</f>
        <v/>
      </c>
      <c r="V203" s="87" t="str">
        <f>IF(OR(U203="",U203=0),"",VLOOKUP(U203,Declaration!$A$4:$E$1003,2,FALSE))</f>
        <v/>
      </c>
      <c r="W203" s="87" t="str">
        <f>IF(OR(U203="",U203=0),"",VLOOKUP(U203,Declaration!$A$4:$E$1003,3,FALSE))</f>
        <v/>
      </c>
      <c r="X203" s="87" t="str">
        <f>IF(U203="","",Declaration!$G$2)</f>
        <v/>
      </c>
      <c r="Y203" s="87" t="str">
        <f t="shared" si="25"/>
        <v/>
      </c>
      <c r="AA203" s="87" t="str">
        <f>IF('(Yr 11-14 Girls) RESULTS'!$B207="","",'(Yr 11-14 Girls) RESULTS'!$B207)</f>
        <v/>
      </c>
      <c r="AB203" s="87" t="str">
        <f>IF(OR(AA203="",AA203=0),"",VLOOKUP(AA203,Declaration!$A$4:$E$1003,2,FALSE))</f>
        <v/>
      </c>
      <c r="AC203" s="87" t="str">
        <f>IF(OR(AA203="",AA203=0),"",VLOOKUP(AA203,Declaration!$A$4:$E$1003,3,FALSE))</f>
        <v/>
      </c>
      <c r="AD203" s="87" t="str">
        <f>IF(AA203="","",Declaration!$G$2)</f>
        <v/>
      </c>
      <c r="AE203" s="87" t="str">
        <f t="shared" si="26"/>
        <v/>
      </c>
      <c r="AG203" s="87" t="str">
        <f>IF('(Yr 11-14 Boys) RESULTS'!$B207="","",'(Yr 11-14 Boys) RESULTS'!$B207)</f>
        <v/>
      </c>
      <c r="AH203" s="87" t="str">
        <f>IF(OR(AG203="",AG203=0),"",VLOOKUP(AG203,Declaration!$A$4:$E$1003,2,FALSE))</f>
        <v/>
      </c>
      <c r="AI203" s="87" t="str">
        <f>IF(OR(AG203="",AG203=0),"",VLOOKUP(AG203,Declaration!$A$4:$E$1003,3,FALSE))</f>
        <v/>
      </c>
      <c r="AJ203" s="87" t="str">
        <f>IF(AG203="","",Declaration!$G$2)</f>
        <v/>
      </c>
      <c r="AK203" s="87" t="str">
        <f t="shared" si="27"/>
        <v/>
      </c>
    </row>
    <row r="204" spans="1:37" x14ac:dyDescent="0.2">
      <c r="A204" s="87" t="str">
        <f>IF('(Yr 7-8-Girls) RESULTS'!$B208="","",'(Yr 7-8-Girls) RESULTS'!$B208)</f>
        <v/>
      </c>
      <c r="B204" s="87" t="str">
        <f>IF(OR(A204="",A204=0),"",VLOOKUP(A204,Declaration!$A$4:$E$1003,2,FALSE))</f>
        <v/>
      </c>
      <c r="C204" s="87" t="str">
        <f>IF(OR(A204="",A204=0),"",VLOOKUP(A204,Declaration!$A$4:$E$1003,3,FALSE))</f>
        <v/>
      </c>
      <c r="D204" s="87" t="str">
        <f>IF(A204="","",Declaration!$G$2)</f>
        <v/>
      </c>
      <c r="E204" s="90" t="str">
        <f t="shared" ref="E204:E267" si="28">IF(A204="","","Y7-Y8G")</f>
        <v/>
      </c>
      <c r="F204" s="90" t="str">
        <f t="shared" ref="F204:F267" si="29">IF(A204="","","U13G")</f>
        <v/>
      </c>
      <c r="G204" s="90" t="str">
        <f>IF('(Yr 7-8-Girls) RESULTS'!$E208="","",'(Yr 7-8-Girls) RESULTS'!$E208)</f>
        <v/>
      </c>
      <c r="I204" s="87" t="str">
        <f>IF('(Yr 7-8-Boys) RESULTS'!$B208="","",'(Yr 7-8-Boys) RESULTS'!$B208)</f>
        <v/>
      </c>
      <c r="J204" s="87" t="str">
        <f>IF(OR(I204="",I204=0),"",VLOOKUP(I204,Declaration!$A$4:$E$1003,2,FALSE))</f>
        <v/>
      </c>
      <c r="K204" s="87" t="str">
        <f>IF(OR(I204="",I204=0),"",VLOOKUP(I204,Declaration!$A$4:$E$1003,3,FALSE))</f>
        <v/>
      </c>
      <c r="L204" s="87" t="str">
        <f>IF(I204="","",Declaration!$G$2)</f>
        <v/>
      </c>
      <c r="M204" s="87" t="str">
        <f t="shared" si="23"/>
        <v/>
      </c>
      <c r="O204" s="87" t="str">
        <f>IF('(Yr 9-10-Girls) RESULTS'!$B208="","",'(Yr 9-10-Girls) RESULTS'!$B208)</f>
        <v/>
      </c>
      <c r="P204" s="87" t="str">
        <f>IF(OR(O204="",O204=0),"",VLOOKUP(O204,Declaration!$A$4:$E$1003,2,FALSE))</f>
        <v/>
      </c>
      <c r="Q204" s="87" t="str">
        <f>IF(OR(O204="",O204=0),"",VLOOKUP(O204,Declaration!$A$4:$E$1003,3,FALSE))</f>
        <v/>
      </c>
      <c r="R204" s="87" t="str">
        <f>IF(O204="","",Declaration!$G$2)</f>
        <v/>
      </c>
      <c r="S204" s="87" t="str">
        <f t="shared" si="24"/>
        <v/>
      </c>
      <c r="U204" s="87" t="str">
        <f>IF('(Yr 9-10-Boys) RESULTS'!$B208="","",'(Yr 9-10-Boys) RESULTS'!$B208)</f>
        <v/>
      </c>
      <c r="V204" s="87" t="str">
        <f>IF(OR(U204="",U204=0),"",VLOOKUP(U204,Declaration!$A$4:$E$1003,2,FALSE))</f>
        <v/>
      </c>
      <c r="W204" s="87" t="str">
        <f>IF(OR(U204="",U204=0),"",VLOOKUP(U204,Declaration!$A$4:$E$1003,3,FALSE))</f>
        <v/>
      </c>
      <c r="X204" s="87" t="str">
        <f>IF(U204="","",Declaration!$G$2)</f>
        <v/>
      </c>
      <c r="Y204" s="87" t="str">
        <f t="shared" si="25"/>
        <v/>
      </c>
      <c r="AA204" s="87" t="str">
        <f>IF('(Yr 11-14 Girls) RESULTS'!$B208="","",'(Yr 11-14 Girls) RESULTS'!$B208)</f>
        <v/>
      </c>
      <c r="AB204" s="87" t="str">
        <f>IF(OR(AA204="",AA204=0),"",VLOOKUP(AA204,Declaration!$A$4:$E$1003,2,FALSE))</f>
        <v/>
      </c>
      <c r="AC204" s="87" t="str">
        <f>IF(OR(AA204="",AA204=0),"",VLOOKUP(AA204,Declaration!$A$4:$E$1003,3,FALSE))</f>
        <v/>
      </c>
      <c r="AD204" s="87" t="str">
        <f>IF(AA204="","",Declaration!$G$2)</f>
        <v/>
      </c>
      <c r="AE204" s="87" t="str">
        <f t="shared" si="26"/>
        <v/>
      </c>
      <c r="AG204" s="87" t="str">
        <f>IF('(Yr 11-14 Boys) RESULTS'!$B208="","",'(Yr 11-14 Boys) RESULTS'!$B208)</f>
        <v/>
      </c>
      <c r="AH204" s="87" t="str">
        <f>IF(OR(AG204="",AG204=0),"",VLOOKUP(AG204,Declaration!$A$4:$E$1003,2,FALSE))</f>
        <v/>
      </c>
      <c r="AI204" s="87" t="str">
        <f>IF(OR(AG204="",AG204=0),"",VLOOKUP(AG204,Declaration!$A$4:$E$1003,3,FALSE))</f>
        <v/>
      </c>
      <c r="AJ204" s="87" t="str">
        <f>IF(AG204="","",Declaration!$G$2)</f>
        <v/>
      </c>
      <c r="AK204" s="87" t="str">
        <f t="shared" si="27"/>
        <v/>
      </c>
    </row>
    <row r="205" spans="1:37" x14ac:dyDescent="0.2">
      <c r="A205" s="87" t="str">
        <f>IF('(Yr 7-8-Girls) RESULTS'!$B209="","",'(Yr 7-8-Girls) RESULTS'!$B209)</f>
        <v/>
      </c>
      <c r="B205" s="87" t="str">
        <f>IF(OR(A205="",A205=0),"",VLOOKUP(A205,Declaration!$A$4:$E$1003,2,FALSE))</f>
        <v/>
      </c>
      <c r="C205" s="87" t="str">
        <f>IF(OR(A205="",A205=0),"",VLOOKUP(A205,Declaration!$A$4:$E$1003,3,FALSE))</f>
        <v/>
      </c>
      <c r="D205" s="87" t="str">
        <f>IF(A205="","",Declaration!$G$2)</f>
        <v/>
      </c>
      <c r="E205" s="90" t="str">
        <f t="shared" si="28"/>
        <v/>
      </c>
      <c r="F205" s="90" t="str">
        <f t="shared" si="29"/>
        <v/>
      </c>
      <c r="G205" s="90" t="str">
        <f>IF('(Yr 7-8-Girls) RESULTS'!$E209="","",'(Yr 7-8-Girls) RESULTS'!$E209)</f>
        <v/>
      </c>
      <c r="I205" s="87" t="str">
        <f>IF('(Yr 7-8-Boys) RESULTS'!$B209="","",'(Yr 7-8-Boys) RESULTS'!$B209)</f>
        <v/>
      </c>
      <c r="J205" s="87" t="str">
        <f>IF(OR(I205="",I205=0),"",VLOOKUP(I205,Declaration!$A$4:$E$1003,2,FALSE))</f>
        <v/>
      </c>
      <c r="K205" s="87" t="str">
        <f>IF(OR(I205="",I205=0),"",VLOOKUP(I205,Declaration!$A$4:$E$1003,3,FALSE))</f>
        <v/>
      </c>
      <c r="L205" s="87" t="str">
        <f>IF(I205="","",Declaration!$G$2)</f>
        <v/>
      </c>
      <c r="M205" s="87" t="str">
        <f t="shared" si="23"/>
        <v/>
      </c>
      <c r="O205" s="87" t="str">
        <f>IF('(Yr 9-10-Girls) RESULTS'!$B209="","",'(Yr 9-10-Girls) RESULTS'!$B209)</f>
        <v/>
      </c>
      <c r="P205" s="87" t="str">
        <f>IF(OR(O205="",O205=0),"",VLOOKUP(O205,Declaration!$A$4:$E$1003,2,FALSE))</f>
        <v/>
      </c>
      <c r="Q205" s="87" t="str">
        <f>IF(OR(O205="",O205=0),"",VLOOKUP(O205,Declaration!$A$4:$E$1003,3,FALSE))</f>
        <v/>
      </c>
      <c r="R205" s="87" t="str">
        <f>IF(O205="","",Declaration!$G$2)</f>
        <v/>
      </c>
      <c r="S205" s="87" t="str">
        <f t="shared" si="24"/>
        <v/>
      </c>
      <c r="U205" s="87" t="str">
        <f>IF('(Yr 9-10-Boys) RESULTS'!$B209="","",'(Yr 9-10-Boys) RESULTS'!$B209)</f>
        <v/>
      </c>
      <c r="V205" s="87" t="str">
        <f>IF(OR(U205="",U205=0),"",VLOOKUP(U205,Declaration!$A$4:$E$1003,2,FALSE))</f>
        <v/>
      </c>
      <c r="W205" s="87" t="str">
        <f>IF(OR(U205="",U205=0),"",VLOOKUP(U205,Declaration!$A$4:$E$1003,3,FALSE))</f>
        <v/>
      </c>
      <c r="X205" s="87" t="str">
        <f>IF(U205="","",Declaration!$G$2)</f>
        <v/>
      </c>
      <c r="Y205" s="87" t="str">
        <f t="shared" si="25"/>
        <v/>
      </c>
      <c r="AA205" s="87" t="str">
        <f>IF('(Yr 11-14 Girls) RESULTS'!$B209="","",'(Yr 11-14 Girls) RESULTS'!$B209)</f>
        <v/>
      </c>
      <c r="AB205" s="87" t="str">
        <f>IF(OR(AA205="",AA205=0),"",VLOOKUP(AA205,Declaration!$A$4:$E$1003,2,FALSE))</f>
        <v/>
      </c>
      <c r="AC205" s="87" t="str">
        <f>IF(OR(AA205="",AA205=0),"",VLOOKUP(AA205,Declaration!$A$4:$E$1003,3,FALSE))</f>
        <v/>
      </c>
      <c r="AD205" s="87" t="str">
        <f>IF(AA205="","",Declaration!$G$2)</f>
        <v/>
      </c>
      <c r="AE205" s="87" t="str">
        <f t="shared" si="26"/>
        <v/>
      </c>
      <c r="AG205" s="87" t="str">
        <f>IF('(Yr 11-14 Boys) RESULTS'!$B209="","",'(Yr 11-14 Boys) RESULTS'!$B209)</f>
        <v/>
      </c>
      <c r="AH205" s="87" t="str">
        <f>IF(OR(AG205="",AG205=0),"",VLOOKUP(AG205,Declaration!$A$4:$E$1003,2,FALSE))</f>
        <v/>
      </c>
      <c r="AI205" s="87" t="str">
        <f>IF(OR(AG205="",AG205=0),"",VLOOKUP(AG205,Declaration!$A$4:$E$1003,3,FALSE))</f>
        <v/>
      </c>
      <c r="AJ205" s="87" t="str">
        <f>IF(AG205="","",Declaration!$G$2)</f>
        <v/>
      </c>
      <c r="AK205" s="87" t="str">
        <f t="shared" si="27"/>
        <v/>
      </c>
    </row>
    <row r="206" spans="1:37" x14ac:dyDescent="0.2">
      <c r="A206" s="87" t="str">
        <f>IF('(Yr 7-8-Girls) RESULTS'!$B210="","",'(Yr 7-8-Girls) RESULTS'!$B210)</f>
        <v/>
      </c>
      <c r="B206" s="87" t="str">
        <f>IF(OR(A206="",A206=0),"",VLOOKUP(A206,Declaration!$A$4:$E$1003,2,FALSE))</f>
        <v/>
      </c>
      <c r="C206" s="87" t="str">
        <f>IF(OR(A206="",A206=0),"",VLOOKUP(A206,Declaration!$A$4:$E$1003,3,FALSE))</f>
        <v/>
      </c>
      <c r="D206" s="87" t="str">
        <f>IF(A206="","",Declaration!$G$2)</f>
        <v/>
      </c>
      <c r="E206" s="90" t="str">
        <f t="shared" si="28"/>
        <v/>
      </c>
      <c r="F206" s="90" t="str">
        <f t="shared" si="29"/>
        <v/>
      </c>
      <c r="G206" s="90" t="str">
        <f>IF('(Yr 7-8-Girls) RESULTS'!$E210="","",'(Yr 7-8-Girls) RESULTS'!$E210)</f>
        <v/>
      </c>
      <c r="I206" s="87" t="str">
        <f>IF('(Yr 7-8-Boys) RESULTS'!$B210="","",'(Yr 7-8-Boys) RESULTS'!$B210)</f>
        <v/>
      </c>
      <c r="J206" s="87" t="str">
        <f>IF(OR(I206="",I206=0),"",VLOOKUP(I206,Declaration!$A$4:$E$1003,2,FALSE))</f>
        <v/>
      </c>
      <c r="K206" s="87" t="str">
        <f>IF(OR(I206="",I206=0),"",VLOOKUP(I206,Declaration!$A$4:$E$1003,3,FALSE))</f>
        <v/>
      </c>
      <c r="L206" s="87" t="str">
        <f>IF(I206="","",Declaration!$G$2)</f>
        <v/>
      </c>
      <c r="M206" s="87" t="str">
        <f t="shared" si="23"/>
        <v/>
      </c>
      <c r="O206" s="87" t="str">
        <f>IF('(Yr 9-10-Girls) RESULTS'!$B210="","",'(Yr 9-10-Girls) RESULTS'!$B210)</f>
        <v/>
      </c>
      <c r="P206" s="87" t="str">
        <f>IF(OR(O206="",O206=0),"",VLOOKUP(O206,Declaration!$A$4:$E$1003,2,FALSE))</f>
        <v/>
      </c>
      <c r="Q206" s="87" t="str">
        <f>IF(OR(O206="",O206=0),"",VLOOKUP(O206,Declaration!$A$4:$E$1003,3,FALSE))</f>
        <v/>
      </c>
      <c r="R206" s="87" t="str">
        <f>IF(O206="","",Declaration!$G$2)</f>
        <v/>
      </c>
      <c r="S206" s="87" t="str">
        <f t="shared" si="24"/>
        <v/>
      </c>
      <c r="U206" s="87" t="str">
        <f>IF('(Yr 9-10-Boys) RESULTS'!$B210="","",'(Yr 9-10-Boys) RESULTS'!$B210)</f>
        <v/>
      </c>
      <c r="V206" s="87" t="str">
        <f>IF(OR(U206="",U206=0),"",VLOOKUP(U206,Declaration!$A$4:$E$1003,2,FALSE))</f>
        <v/>
      </c>
      <c r="W206" s="87" t="str">
        <f>IF(OR(U206="",U206=0),"",VLOOKUP(U206,Declaration!$A$4:$E$1003,3,FALSE))</f>
        <v/>
      </c>
      <c r="X206" s="87" t="str">
        <f>IF(U206="","",Declaration!$G$2)</f>
        <v/>
      </c>
      <c r="Y206" s="87" t="str">
        <f t="shared" si="25"/>
        <v/>
      </c>
      <c r="AA206" s="87" t="str">
        <f>IF('(Yr 11-14 Girls) RESULTS'!$B210="","",'(Yr 11-14 Girls) RESULTS'!$B210)</f>
        <v/>
      </c>
      <c r="AB206" s="87" t="str">
        <f>IF(OR(AA206="",AA206=0),"",VLOOKUP(AA206,Declaration!$A$4:$E$1003,2,FALSE))</f>
        <v/>
      </c>
      <c r="AC206" s="87" t="str">
        <f>IF(OR(AA206="",AA206=0),"",VLOOKUP(AA206,Declaration!$A$4:$E$1003,3,FALSE))</f>
        <v/>
      </c>
      <c r="AD206" s="87" t="str">
        <f>IF(AA206="","",Declaration!$G$2)</f>
        <v/>
      </c>
      <c r="AE206" s="87" t="str">
        <f t="shared" si="26"/>
        <v/>
      </c>
      <c r="AG206" s="87" t="str">
        <f>IF('(Yr 11-14 Boys) RESULTS'!$B210="","",'(Yr 11-14 Boys) RESULTS'!$B210)</f>
        <v/>
      </c>
      <c r="AH206" s="87" t="str">
        <f>IF(OR(AG206="",AG206=0),"",VLOOKUP(AG206,Declaration!$A$4:$E$1003,2,FALSE))</f>
        <v/>
      </c>
      <c r="AI206" s="87" t="str">
        <f>IF(OR(AG206="",AG206=0),"",VLOOKUP(AG206,Declaration!$A$4:$E$1003,3,FALSE))</f>
        <v/>
      </c>
      <c r="AJ206" s="87" t="str">
        <f>IF(AG206="","",Declaration!$G$2)</f>
        <v/>
      </c>
      <c r="AK206" s="87" t="str">
        <f t="shared" si="27"/>
        <v/>
      </c>
    </row>
    <row r="207" spans="1:37" x14ac:dyDescent="0.2">
      <c r="A207" s="87" t="str">
        <f>IF('(Yr 7-8-Girls) RESULTS'!$B211="","",'(Yr 7-8-Girls) RESULTS'!$B211)</f>
        <v/>
      </c>
      <c r="B207" s="87" t="str">
        <f>IF(OR(A207="",A207=0),"",VLOOKUP(A207,Declaration!$A$4:$E$1003,2,FALSE))</f>
        <v/>
      </c>
      <c r="C207" s="87" t="str">
        <f>IF(OR(A207="",A207=0),"",VLOOKUP(A207,Declaration!$A$4:$E$1003,3,FALSE))</f>
        <v/>
      </c>
      <c r="D207" s="87" t="str">
        <f>IF(A207="","",Declaration!$G$2)</f>
        <v/>
      </c>
      <c r="E207" s="90" t="str">
        <f t="shared" si="28"/>
        <v/>
      </c>
      <c r="F207" s="90" t="str">
        <f t="shared" si="29"/>
        <v/>
      </c>
      <c r="G207" s="90" t="str">
        <f>IF('(Yr 7-8-Girls) RESULTS'!$E211="","",'(Yr 7-8-Girls) RESULTS'!$E211)</f>
        <v/>
      </c>
      <c r="I207" s="87" t="str">
        <f>IF('(Yr 7-8-Boys) RESULTS'!$B211="","",'(Yr 7-8-Boys) RESULTS'!$B211)</f>
        <v/>
      </c>
      <c r="J207" s="87" t="str">
        <f>IF(OR(I207="",I207=0),"",VLOOKUP(I207,Declaration!$A$4:$E$1003,2,FALSE))</f>
        <v/>
      </c>
      <c r="K207" s="87" t="str">
        <f>IF(OR(I207="",I207=0),"",VLOOKUP(I207,Declaration!$A$4:$E$1003,3,FALSE))</f>
        <v/>
      </c>
      <c r="L207" s="87" t="str">
        <f>IF(I207="","",Declaration!$G$2)</f>
        <v/>
      </c>
      <c r="M207" s="87" t="str">
        <f t="shared" si="23"/>
        <v/>
      </c>
      <c r="O207" s="87" t="str">
        <f>IF('(Yr 9-10-Girls) RESULTS'!$B211="","",'(Yr 9-10-Girls) RESULTS'!$B211)</f>
        <v/>
      </c>
      <c r="P207" s="87" t="str">
        <f>IF(OR(O207="",O207=0),"",VLOOKUP(O207,Declaration!$A$4:$E$1003,2,FALSE))</f>
        <v/>
      </c>
      <c r="Q207" s="87" t="str">
        <f>IF(OR(O207="",O207=0),"",VLOOKUP(O207,Declaration!$A$4:$E$1003,3,FALSE))</f>
        <v/>
      </c>
      <c r="R207" s="87" t="str">
        <f>IF(O207="","",Declaration!$G$2)</f>
        <v/>
      </c>
      <c r="S207" s="87" t="str">
        <f t="shared" si="24"/>
        <v/>
      </c>
      <c r="U207" s="87" t="str">
        <f>IF('(Yr 9-10-Boys) RESULTS'!$B211="","",'(Yr 9-10-Boys) RESULTS'!$B211)</f>
        <v/>
      </c>
      <c r="V207" s="87" t="str">
        <f>IF(OR(U207="",U207=0),"",VLOOKUP(U207,Declaration!$A$4:$E$1003,2,FALSE))</f>
        <v/>
      </c>
      <c r="W207" s="87" t="str">
        <f>IF(OR(U207="",U207=0),"",VLOOKUP(U207,Declaration!$A$4:$E$1003,3,FALSE))</f>
        <v/>
      </c>
      <c r="X207" s="87" t="str">
        <f>IF(U207="","",Declaration!$G$2)</f>
        <v/>
      </c>
      <c r="Y207" s="87" t="str">
        <f t="shared" si="25"/>
        <v/>
      </c>
      <c r="AA207" s="87" t="str">
        <f>IF('(Yr 11-14 Girls) RESULTS'!$B211="","",'(Yr 11-14 Girls) RESULTS'!$B211)</f>
        <v/>
      </c>
      <c r="AB207" s="87" t="str">
        <f>IF(OR(AA207="",AA207=0),"",VLOOKUP(AA207,Declaration!$A$4:$E$1003,2,FALSE))</f>
        <v/>
      </c>
      <c r="AC207" s="87" t="str">
        <f>IF(OR(AA207="",AA207=0),"",VLOOKUP(AA207,Declaration!$A$4:$E$1003,3,FALSE))</f>
        <v/>
      </c>
      <c r="AD207" s="87" t="str">
        <f>IF(AA207="","",Declaration!$G$2)</f>
        <v/>
      </c>
      <c r="AE207" s="87" t="str">
        <f t="shared" si="26"/>
        <v/>
      </c>
      <c r="AG207" s="87" t="str">
        <f>IF('(Yr 11-14 Boys) RESULTS'!$B211="","",'(Yr 11-14 Boys) RESULTS'!$B211)</f>
        <v/>
      </c>
      <c r="AH207" s="87" t="str">
        <f>IF(OR(AG207="",AG207=0),"",VLOOKUP(AG207,Declaration!$A$4:$E$1003,2,FALSE))</f>
        <v/>
      </c>
      <c r="AI207" s="87" t="str">
        <f>IF(OR(AG207="",AG207=0),"",VLOOKUP(AG207,Declaration!$A$4:$E$1003,3,FALSE))</f>
        <v/>
      </c>
      <c r="AJ207" s="87" t="str">
        <f>IF(AG207="","",Declaration!$G$2)</f>
        <v/>
      </c>
      <c r="AK207" s="87" t="str">
        <f t="shared" si="27"/>
        <v/>
      </c>
    </row>
    <row r="208" spans="1:37" x14ac:dyDescent="0.2">
      <c r="A208" s="87" t="str">
        <f>IF('(Yr 7-8-Girls) RESULTS'!$B212="","",'(Yr 7-8-Girls) RESULTS'!$B212)</f>
        <v/>
      </c>
      <c r="B208" s="87" t="str">
        <f>IF(OR(A208="",A208=0),"",VLOOKUP(A208,Declaration!$A$4:$E$1003,2,FALSE))</f>
        <v/>
      </c>
      <c r="C208" s="87" t="str">
        <f>IF(OR(A208="",A208=0),"",VLOOKUP(A208,Declaration!$A$4:$E$1003,3,FALSE))</f>
        <v/>
      </c>
      <c r="D208" s="87" t="str">
        <f>IF(A208="","",Declaration!$G$2)</f>
        <v/>
      </c>
      <c r="E208" s="90" t="str">
        <f t="shared" si="28"/>
        <v/>
      </c>
      <c r="F208" s="90" t="str">
        <f t="shared" si="29"/>
        <v/>
      </c>
      <c r="G208" s="90" t="str">
        <f>IF('(Yr 7-8-Girls) RESULTS'!$E212="","",'(Yr 7-8-Girls) RESULTS'!$E212)</f>
        <v/>
      </c>
      <c r="I208" s="87" t="str">
        <f>IF('(Yr 7-8-Boys) RESULTS'!$B212="","",'(Yr 7-8-Boys) RESULTS'!$B212)</f>
        <v/>
      </c>
      <c r="J208" s="87" t="str">
        <f>IF(OR(I208="",I208=0),"",VLOOKUP(I208,Declaration!$A$4:$E$1003,2,FALSE))</f>
        <v/>
      </c>
      <c r="K208" s="87" t="str">
        <f>IF(OR(I208="",I208=0),"",VLOOKUP(I208,Declaration!$A$4:$E$1003,3,FALSE))</f>
        <v/>
      </c>
      <c r="L208" s="87" t="str">
        <f>IF(I208="","",Declaration!$G$2)</f>
        <v/>
      </c>
      <c r="M208" s="87" t="str">
        <f t="shared" si="23"/>
        <v/>
      </c>
      <c r="O208" s="87" t="str">
        <f>IF('(Yr 9-10-Girls) RESULTS'!$B212="","",'(Yr 9-10-Girls) RESULTS'!$B212)</f>
        <v/>
      </c>
      <c r="P208" s="87" t="str">
        <f>IF(OR(O208="",O208=0),"",VLOOKUP(O208,Declaration!$A$4:$E$1003,2,FALSE))</f>
        <v/>
      </c>
      <c r="Q208" s="87" t="str">
        <f>IF(OR(O208="",O208=0),"",VLOOKUP(O208,Declaration!$A$4:$E$1003,3,FALSE))</f>
        <v/>
      </c>
      <c r="R208" s="87" t="str">
        <f>IF(O208="","",Declaration!$G$2)</f>
        <v/>
      </c>
      <c r="S208" s="87" t="str">
        <f t="shared" si="24"/>
        <v/>
      </c>
      <c r="U208" s="87" t="str">
        <f>IF('(Yr 9-10-Boys) RESULTS'!$B212="","",'(Yr 9-10-Boys) RESULTS'!$B212)</f>
        <v/>
      </c>
      <c r="V208" s="87" t="str">
        <f>IF(OR(U208="",U208=0),"",VLOOKUP(U208,Declaration!$A$4:$E$1003,2,FALSE))</f>
        <v/>
      </c>
      <c r="W208" s="87" t="str">
        <f>IF(OR(U208="",U208=0),"",VLOOKUP(U208,Declaration!$A$4:$E$1003,3,FALSE))</f>
        <v/>
      </c>
      <c r="X208" s="87" t="str">
        <f>IF(U208="","",Declaration!$G$2)</f>
        <v/>
      </c>
      <c r="Y208" s="87" t="str">
        <f t="shared" si="25"/>
        <v/>
      </c>
      <c r="AA208" s="87" t="str">
        <f>IF('(Yr 11-14 Girls) RESULTS'!$B212="","",'(Yr 11-14 Girls) RESULTS'!$B212)</f>
        <v/>
      </c>
      <c r="AB208" s="87" t="str">
        <f>IF(OR(AA208="",AA208=0),"",VLOOKUP(AA208,Declaration!$A$4:$E$1003,2,FALSE))</f>
        <v/>
      </c>
      <c r="AC208" s="87" t="str">
        <f>IF(OR(AA208="",AA208=0),"",VLOOKUP(AA208,Declaration!$A$4:$E$1003,3,FALSE))</f>
        <v/>
      </c>
      <c r="AD208" s="87" t="str">
        <f>IF(AA208="","",Declaration!$G$2)</f>
        <v/>
      </c>
      <c r="AE208" s="87" t="str">
        <f t="shared" si="26"/>
        <v/>
      </c>
      <c r="AG208" s="87" t="str">
        <f>IF('(Yr 11-14 Boys) RESULTS'!$B212="","",'(Yr 11-14 Boys) RESULTS'!$B212)</f>
        <v/>
      </c>
      <c r="AH208" s="87" t="str">
        <f>IF(OR(AG208="",AG208=0),"",VLOOKUP(AG208,Declaration!$A$4:$E$1003,2,FALSE))</f>
        <v/>
      </c>
      <c r="AI208" s="87" t="str">
        <f>IF(OR(AG208="",AG208=0),"",VLOOKUP(AG208,Declaration!$A$4:$E$1003,3,FALSE))</f>
        <v/>
      </c>
      <c r="AJ208" s="87" t="str">
        <f>IF(AG208="","",Declaration!$G$2)</f>
        <v/>
      </c>
      <c r="AK208" s="87" t="str">
        <f t="shared" si="27"/>
        <v/>
      </c>
    </row>
    <row r="209" spans="1:37" x14ac:dyDescent="0.2">
      <c r="A209" s="87" t="str">
        <f>IF('(Yr 7-8-Girls) RESULTS'!$B213="","",'(Yr 7-8-Girls) RESULTS'!$B213)</f>
        <v/>
      </c>
      <c r="B209" s="87" t="str">
        <f>IF(OR(A209="",A209=0),"",VLOOKUP(A209,Declaration!$A$4:$E$1003,2,FALSE))</f>
        <v/>
      </c>
      <c r="C209" s="87" t="str">
        <f>IF(OR(A209="",A209=0),"",VLOOKUP(A209,Declaration!$A$4:$E$1003,3,FALSE))</f>
        <v/>
      </c>
      <c r="D209" s="87" t="str">
        <f>IF(A209="","",Declaration!$G$2)</f>
        <v/>
      </c>
      <c r="E209" s="90" t="str">
        <f t="shared" si="28"/>
        <v/>
      </c>
      <c r="F209" s="90" t="str">
        <f t="shared" si="29"/>
        <v/>
      </c>
      <c r="G209" s="90" t="str">
        <f>IF('(Yr 7-8-Girls) RESULTS'!$E213="","",'(Yr 7-8-Girls) RESULTS'!$E213)</f>
        <v/>
      </c>
      <c r="I209" s="87" t="str">
        <f>IF('(Yr 7-8-Boys) RESULTS'!$B213="","",'(Yr 7-8-Boys) RESULTS'!$B213)</f>
        <v/>
      </c>
      <c r="J209" s="87" t="str">
        <f>IF(OR(I209="",I209=0),"",VLOOKUP(I209,Declaration!$A$4:$E$1003,2,FALSE))</f>
        <v/>
      </c>
      <c r="K209" s="87" t="str">
        <f>IF(OR(I209="",I209=0),"",VLOOKUP(I209,Declaration!$A$4:$E$1003,3,FALSE))</f>
        <v/>
      </c>
      <c r="L209" s="87" t="str">
        <f>IF(I209="","",Declaration!$G$2)</f>
        <v/>
      </c>
      <c r="M209" s="87" t="str">
        <f t="shared" si="23"/>
        <v/>
      </c>
      <c r="O209" s="87" t="str">
        <f>IF('(Yr 9-10-Girls) RESULTS'!$B213="","",'(Yr 9-10-Girls) RESULTS'!$B213)</f>
        <v/>
      </c>
      <c r="P209" s="87" t="str">
        <f>IF(OR(O209="",O209=0),"",VLOOKUP(O209,Declaration!$A$4:$E$1003,2,FALSE))</f>
        <v/>
      </c>
      <c r="Q209" s="87" t="str">
        <f>IF(OR(O209="",O209=0),"",VLOOKUP(O209,Declaration!$A$4:$E$1003,3,FALSE))</f>
        <v/>
      </c>
      <c r="R209" s="87" t="str">
        <f>IF(O209="","",Declaration!$G$2)</f>
        <v/>
      </c>
      <c r="S209" s="87" t="str">
        <f t="shared" si="24"/>
        <v/>
      </c>
      <c r="U209" s="87" t="str">
        <f>IF('(Yr 9-10-Boys) RESULTS'!$B213="","",'(Yr 9-10-Boys) RESULTS'!$B213)</f>
        <v/>
      </c>
      <c r="V209" s="87" t="str">
        <f>IF(OR(U209="",U209=0),"",VLOOKUP(U209,Declaration!$A$4:$E$1003,2,FALSE))</f>
        <v/>
      </c>
      <c r="W209" s="87" t="str">
        <f>IF(OR(U209="",U209=0),"",VLOOKUP(U209,Declaration!$A$4:$E$1003,3,FALSE))</f>
        <v/>
      </c>
      <c r="X209" s="87" t="str">
        <f>IF(U209="","",Declaration!$G$2)</f>
        <v/>
      </c>
      <c r="Y209" s="87" t="str">
        <f t="shared" si="25"/>
        <v/>
      </c>
      <c r="AA209" s="87" t="str">
        <f>IF('(Yr 11-14 Girls) RESULTS'!$B213="","",'(Yr 11-14 Girls) RESULTS'!$B213)</f>
        <v/>
      </c>
      <c r="AB209" s="87" t="str">
        <f>IF(OR(AA209="",AA209=0),"",VLOOKUP(AA209,Declaration!$A$4:$E$1003,2,FALSE))</f>
        <v/>
      </c>
      <c r="AC209" s="87" t="str">
        <f>IF(OR(AA209="",AA209=0),"",VLOOKUP(AA209,Declaration!$A$4:$E$1003,3,FALSE))</f>
        <v/>
      </c>
      <c r="AD209" s="87" t="str">
        <f>IF(AA209="","",Declaration!$G$2)</f>
        <v/>
      </c>
      <c r="AE209" s="87" t="str">
        <f t="shared" si="26"/>
        <v/>
      </c>
      <c r="AG209" s="87" t="str">
        <f>IF('(Yr 11-14 Boys) RESULTS'!$B213="","",'(Yr 11-14 Boys) RESULTS'!$B213)</f>
        <v/>
      </c>
      <c r="AH209" s="87" t="str">
        <f>IF(OR(AG209="",AG209=0),"",VLOOKUP(AG209,Declaration!$A$4:$E$1003,2,FALSE))</f>
        <v/>
      </c>
      <c r="AI209" s="87" t="str">
        <f>IF(OR(AG209="",AG209=0),"",VLOOKUP(AG209,Declaration!$A$4:$E$1003,3,FALSE))</f>
        <v/>
      </c>
      <c r="AJ209" s="87" t="str">
        <f>IF(AG209="","",Declaration!$G$2)</f>
        <v/>
      </c>
      <c r="AK209" s="87" t="str">
        <f t="shared" si="27"/>
        <v/>
      </c>
    </row>
    <row r="210" spans="1:37" x14ac:dyDescent="0.2">
      <c r="A210" s="87" t="str">
        <f>IF('(Yr 7-8-Girls) RESULTS'!$B214="","",'(Yr 7-8-Girls) RESULTS'!$B214)</f>
        <v/>
      </c>
      <c r="B210" s="87" t="str">
        <f>IF(OR(A210="",A210=0),"",VLOOKUP(A210,Declaration!$A$4:$E$1003,2,FALSE))</f>
        <v/>
      </c>
      <c r="C210" s="87" t="str">
        <f>IF(OR(A210="",A210=0),"",VLOOKUP(A210,Declaration!$A$4:$E$1003,3,FALSE))</f>
        <v/>
      </c>
      <c r="D210" s="87" t="str">
        <f>IF(A210="","",Declaration!$G$2)</f>
        <v/>
      </c>
      <c r="E210" s="90" t="str">
        <f t="shared" si="28"/>
        <v/>
      </c>
      <c r="F210" s="90" t="str">
        <f t="shared" si="29"/>
        <v/>
      </c>
      <c r="G210" s="90" t="str">
        <f>IF('(Yr 7-8-Girls) RESULTS'!$E214="","",'(Yr 7-8-Girls) RESULTS'!$E214)</f>
        <v/>
      </c>
      <c r="I210" s="87" t="str">
        <f>IF('(Yr 7-8-Boys) RESULTS'!$B214="","",'(Yr 7-8-Boys) RESULTS'!$B214)</f>
        <v/>
      </c>
      <c r="J210" s="87" t="str">
        <f>IF(OR(I210="",I210=0),"",VLOOKUP(I210,Declaration!$A$4:$E$1003,2,FALSE))</f>
        <v/>
      </c>
      <c r="K210" s="87" t="str">
        <f>IF(OR(I210="",I210=0),"",VLOOKUP(I210,Declaration!$A$4:$E$1003,3,FALSE))</f>
        <v/>
      </c>
      <c r="L210" s="87" t="str">
        <f>IF(I210="","",Declaration!$G$2)</f>
        <v/>
      </c>
      <c r="M210" s="87" t="str">
        <f t="shared" si="23"/>
        <v/>
      </c>
      <c r="O210" s="87" t="str">
        <f>IF('(Yr 9-10-Girls) RESULTS'!$B214="","",'(Yr 9-10-Girls) RESULTS'!$B214)</f>
        <v/>
      </c>
      <c r="P210" s="87" t="str">
        <f>IF(OR(O210="",O210=0),"",VLOOKUP(O210,Declaration!$A$4:$E$1003,2,FALSE))</f>
        <v/>
      </c>
      <c r="Q210" s="87" t="str">
        <f>IF(OR(O210="",O210=0),"",VLOOKUP(O210,Declaration!$A$4:$E$1003,3,FALSE))</f>
        <v/>
      </c>
      <c r="R210" s="87" t="str">
        <f>IF(O210="","",Declaration!$G$2)</f>
        <v/>
      </c>
      <c r="S210" s="87" t="str">
        <f t="shared" si="24"/>
        <v/>
      </c>
      <c r="U210" s="87" t="str">
        <f>IF('(Yr 9-10-Boys) RESULTS'!$B214="","",'(Yr 9-10-Boys) RESULTS'!$B214)</f>
        <v/>
      </c>
      <c r="V210" s="87" t="str">
        <f>IF(OR(U210="",U210=0),"",VLOOKUP(U210,Declaration!$A$4:$E$1003,2,FALSE))</f>
        <v/>
      </c>
      <c r="W210" s="87" t="str">
        <f>IF(OR(U210="",U210=0),"",VLOOKUP(U210,Declaration!$A$4:$E$1003,3,FALSE))</f>
        <v/>
      </c>
      <c r="X210" s="87" t="str">
        <f>IF(U210="","",Declaration!$G$2)</f>
        <v/>
      </c>
      <c r="Y210" s="87" t="str">
        <f t="shared" si="25"/>
        <v/>
      </c>
      <c r="AA210" s="87" t="str">
        <f>IF('(Yr 11-14 Girls) RESULTS'!$B214="","",'(Yr 11-14 Girls) RESULTS'!$B214)</f>
        <v/>
      </c>
      <c r="AB210" s="87" t="str">
        <f>IF(OR(AA210="",AA210=0),"",VLOOKUP(AA210,Declaration!$A$4:$E$1003,2,FALSE))</f>
        <v/>
      </c>
      <c r="AC210" s="87" t="str">
        <f>IF(OR(AA210="",AA210=0),"",VLOOKUP(AA210,Declaration!$A$4:$E$1003,3,FALSE))</f>
        <v/>
      </c>
      <c r="AD210" s="87" t="str">
        <f>IF(AA210="","",Declaration!$G$2)</f>
        <v/>
      </c>
      <c r="AE210" s="87" t="str">
        <f t="shared" si="26"/>
        <v/>
      </c>
      <c r="AG210" s="87" t="str">
        <f>IF('(Yr 11-14 Boys) RESULTS'!$B214="","",'(Yr 11-14 Boys) RESULTS'!$B214)</f>
        <v/>
      </c>
      <c r="AH210" s="87" t="str">
        <f>IF(OR(AG210="",AG210=0),"",VLOOKUP(AG210,Declaration!$A$4:$E$1003,2,FALSE))</f>
        <v/>
      </c>
      <c r="AI210" s="87" t="str">
        <f>IF(OR(AG210="",AG210=0),"",VLOOKUP(AG210,Declaration!$A$4:$E$1003,3,FALSE))</f>
        <v/>
      </c>
      <c r="AJ210" s="87" t="str">
        <f>IF(AG210="","",Declaration!$G$2)</f>
        <v/>
      </c>
      <c r="AK210" s="87" t="str">
        <f t="shared" si="27"/>
        <v/>
      </c>
    </row>
    <row r="211" spans="1:37" x14ac:dyDescent="0.2">
      <c r="A211" s="87" t="str">
        <f>IF('(Yr 7-8-Girls) RESULTS'!$B215="","",'(Yr 7-8-Girls) RESULTS'!$B215)</f>
        <v/>
      </c>
      <c r="B211" s="87" t="str">
        <f>IF(OR(A211="",A211=0),"",VLOOKUP(A211,Declaration!$A$4:$E$1003,2,FALSE))</f>
        <v/>
      </c>
      <c r="C211" s="87" t="str">
        <f>IF(OR(A211="",A211=0),"",VLOOKUP(A211,Declaration!$A$4:$E$1003,3,FALSE))</f>
        <v/>
      </c>
      <c r="D211" s="87" t="str">
        <f>IF(A211="","",Declaration!$G$2)</f>
        <v/>
      </c>
      <c r="E211" s="90" t="str">
        <f t="shared" si="28"/>
        <v/>
      </c>
      <c r="F211" s="90" t="str">
        <f t="shared" si="29"/>
        <v/>
      </c>
      <c r="G211" s="90" t="str">
        <f>IF('(Yr 7-8-Girls) RESULTS'!$E215="","",'(Yr 7-8-Girls) RESULTS'!$E215)</f>
        <v/>
      </c>
      <c r="I211" s="87" t="str">
        <f>IF('(Yr 7-8-Boys) RESULTS'!$B215="","",'(Yr 7-8-Boys) RESULTS'!$B215)</f>
        <v/>
      </c>
      <c r="J211" s="87" t="str">
        <f>IF(OR(I211="",I211=0),"",VLOOKUP(I211,Declaration!$A$4:$E$1003,2,FALSE))</f>
        <v/>
      </c>
      <c r="K211" s="87" t="str">
        <f>IF(OR(I211="",I211=0),"",VLOOKUP(I211,Declaration!$A$4:$E$1003,3,FALSE))</f>
        <v/>
      </c>
      <c r="L211" s="87" t="str">
        <f>IF(I211="","",Declaration!$G$2)</f>
        <v/>
      </c>
      <c r="M211" s="87" t="str">
        <f t="shared" si="23"/>
        <v/>
      </c>
      <c r="O211" s="87" t="str">
        <f>IF('(Yr 9-10-Girls) RESULTS'!$B215="","",'(Yr 9-10-Girls) RESULTS'!$B215)</f>
        <v/>
      </c>
      <c r="P211" s="87" t="str">
        <f>IF(OR(O211="",O211=0),"",VLOOKUP(O211,Declaration!$A$4:$E$1003,2,FALSE))</f>
        <v/>
      </c>
      <c r="Q211" s="87" t="str">
        <f>IF(OR(O211="",O211=0),"",VLOOKUP(O211,Declaration!$A$4:$E$1003,3,FALSE))</f>
        <v/>
      </c>
      <c r="R211" s="87" t="str">
        <f>IF(O211="","",Declaration!$G$2)</f>
        <v/>
      </c>
      <c r="S211" s="87" t="str">
        <f t="shared" si="24"/>
        <v/>
      </c>
      <c r="U211" s="87" t="str">
        <f>IF('(Yr 9-10-Boys) RESULTS'!$B215="","",'(Yr 9-10-Boys) RESULTS'!$B215)</f>
        <v/>
      </c>
      <c r="V211" s="87" t="str">
        <f>IF(OR(U211="",U211=0),"",VLOOKUP(U211,Declaration!$A$4:$E$1003,2,FALSE))</f>
        <v/>
      </c>
      <c r="W211" s="87" t="str">
        <f>IF(OR(U211="",U211=0),"",VLOOKUP(U211,Declaration!$A$4:$E$1003,3,FALSE))</f>
        <v/>
      </c>
      <c r="X211" s="87" t="str">
        <f>IF(U211="","",Declaration!$G$2)</f>
        <v/>
      </c>
      <c r="Y211" s="87" t="str">
        <f t="shared" si="25"/>
        <v/>
      </c>
      <c r="AA211" s="87" t="str">
        <f>IF('(Yr 11-14 Girls) RESULTS'!$B215="","",'(Yr 11-14 Girls) RESULTS'!$B215)</f>
        <v/>
      </c>
      <c r="AB211" s="87" t="str">
        <f>IF(OR(AA211="",AA211=0),"",VLOOKUP(AA211,Declaration!$A$4:$E$1003,2,FALSE))</f>
        <v/>
      </c>
      <c r="AC211" s="87" t="str">
        <f>IF(OR(AA211="",AA211=0),"",VLOOKUP(AA211,Declaration!$A$4:$E$1003,3,FALSE))</f>
        <v/>
      </c>
      <c r="AD211" s="87" t="str">
        <f>IF(AA211="","",Declaration!$G$2)</f>
        <v/>
      </c>
      <c r="AE211" s="87" t="str">
        <f t="shared" si="26"/>
        <v/>
      </c>
      <c r="AG211" s="87" t="str">
        <f>IF('(Yr 11-14 Boys) RESULTS'!$B215="","",'(Yr 11-14 Boys) RESULTS'!$B215)</f>
        <v/>
      </c>
      <c r="AH211" s="87" t="str">
        <f>IF(OR(AG211="",AG211=0),"",VLOOKUP(AG211,Declaration!$A$4:$E$1003,2,FALSE))</f>
        <v/>
      </c>
      <c r="AI211" s="87" t="str">
        <f>IF(OR(AG211="",AG211=0),"",VLOOKUP(AG211,Declaration!$A$4:$E$1003,3,FALSE))</f>
        <v/>
      </c>
      <c r="AJ211" s="87" t="str">
        <f>IF(AG211="","",Declaration!$G$2)</f>
        <v/>
      </c>
      <c r="AK211" s="87" t="str">
        <f t="shared" si="27"/>
        <v/>
      </c>
    </row>
    <row r="212" spans="1:37" x14ac:dyDescent="0.2">
      <c r="A212" s="87" t="str">
        <f>IF('(Yr 7-8-Girls) RESULTS'!$B216="","",'(Yr 7-8-Girls) RESULTS'!$B216)</f>
        <v/>
      </c>
      <c r="B212" s="87" t="str">
        <f>IF(OR(A212="",A212=0),"",VLOOKUP(A212,Declaration!$A$4:$E$1003,2,FALSE))</f>
        <v/>
      </c>
      <c r="C212" s="87" t="str">
        <f>IF(OR(A212="",A212=0),"",VLOOKUP(A212,Declaration!$A$4:$E$1003,3,FALSE))</f>
        <v/>
      </c>
      <c r="D212" s="87" t="str">
        <f>IF(A212="","",Declaration!$G$2)</f>
        <v/>
      </c>
      <c r="E212" s="90" t="str">
        <f t="shared" si="28"/>
        <v/>
      </c>
      <c r="F212" s="90" t="str">
        <f t="shared" si="29"/>
        <v/>
      </c>
      <c r="G212" s="90" t="str">
        <f>IF('(Yr 7-8-Girls) RESULTS'!$E216="","",'(Yr 7-8-Girls) RESULTS'!$E216)</f>
        <v/>
      </c>
      <c r="I212" s="87" t="str">
        <f>IF('(Yr 7-8-Boys) RESULTS'!$B216="","",'(Yr 7-8-Boys) RESULTS'!$B216)</f>
        <v/>
      </c>
      <c r="J212" s="87" t="str">
        <f>IF(OR(I212="",I212=0),"",VLOOKUP(I212,Declaration!$A$4:$E$1003,2,FALSE))</f>
        <v/>
      </c>
      <c r="K212" s="87" t="str">
        <f>IF(OR(I212="",I212=0),"",VLOOKUP(I212,Declaration!$A$4:$E$1003,3,FALSE))</f>
        <v/>
      </c>
      <c r="L212" s="87" t="str">
        <f>IF(I212="","",Declaration!$G$2)</f>
        <v/>
      </c>
      <c r="M212" s="87" t="str">
        <f t="shared" si="23"/>
        <v/>
      </c>
      <c r="O212" s="87" t="str">
        <f>IF('(Yr 9-10-Girls) RESULTS'!$B216="","",'(Yr 9-10-Girls) RESULTS'!$B216)</f>
        <v/>
      </c>
      <c r="P212" s="87" t="str">
        <f>IF(OR(O212="",O212=0),"",VLOOKUP(O212,Declaration!$A$4:$E$1003,2,FALSE))</f>
        <v/>
      </c>
      <c r="Q212" s="87" t="str">
        <f>IF(OR(O212="",O212=0),"",VLOOKUP(O212,Declaration!$A$4:$E$1003,3,FALSE))</f>
        <v/>
      </c>
      <c r="R212" s="87" t="str">
        <f>IF(O212="","",Declaration!$G$2)</f>
        <v/>
      </c>
      <c r="S212" s="87" t="str">
        <f t="shared" si="24"/>
        <v/>
      </c>
      <c r="U212" s="87" t="str">
        <f>IF('(Yr 9-10-Boys) RESULTS'!$B216="","",'(Yr 9-10-Boys) RESULTS'!$B216)</f>
        <v/>
      </c>
      <c r="V212" s="87" t="str">
        <f>IF(OR(U212="",U212=0),"",VLOOKUP(U212,Declaration!$A$4:$E$1003,2,FALSE))</f>
        <v/>
      </c>
      <c r="W212" s="87" t="str">
        <f>IF(OR(U212="",U212=0),"",VLOOKUP(U212,Declaration!$A$4:$E$1003,3,FALSE))</f>
        <v/>
      </c>
      <c r="X212" s="87" t="str">
        <f>IF(U212="","",Declaration!$G$2)</f>
        <v/>
      </c>
      <c r="Y212" s="87" t="str">
        <f t="shared" si="25"/>
        <v/>
      </c>
      <c r="AA212" s="87" t="str">
        <f>IF('(Yr 11-14 Girls) RESULTS'!$B216="","",'(Yr 11-14 Girls) RESULTS'!$B216)</f>
        <v/>
      </c>
      <c r="AB212" s="87" t="str">
        <f>IF(OR(AA212="",AA212=0),"",VLOOKUP(AA212,Declaration!$A$4:$E$1003,2,FALSE))</f>
        <v/>
      </c>
      <c r="AC212" s="87" t="str">
        <f>IF(OR(AA212="",AA212=0),"",VLOOKUP(AA212,Declaration!$A$4:$E$1003,3,FALSE))</f>
        <v/>
      </c>
      <c r="AD212" s="87" t="str">
        <f>IF(AA212="","",Declaration!$G$2)</f>
        <v/>
      </c>
      <c r="AE212" s="87" t="str">
        <f t="shared" si="26"/>
        <v/>
      </c>
      <c r="AG212" s="87" t="str">
        <f>IF('(Yr 11-14 Boys) RESULTS'!$B216="","",'(Yr 11-14 Boys) RESULTS'!$B216)</f>
        <v/>
      </c>
      <c r="AH212" s="87" t="str">
        <f>IF(OR(AG212="",AG212=0),"",VLOOKUP(AG212,Declaration!$A$4:$E$1003,2,FALSE))</f>
        <v/>
      </c>
      <c r="AI212" s="87" t="str">
        <f>IF(OR(AG212="",AG212=0),"",VLOOKUP(AG212,Declaration!$A$4:$E$1003,3,FALSE))</f>
        <v/>
      </c>
      <c r="AJ212" s="87" t="str">
        <f>IF(AG212="","",Declaration!$G$2)</f>
        <v/>
      </c>
      <c r="AK212" s="87" t="str">
        <f t="shared" si="27"/>
        <v/>
      </c>
    </row>
    <row r="213" spans="1:37" x14ac:dyDescent="0.2">
      <c r="A213" s="87" t="str">
        <f>IF('(Yr 7-8-Girls) RESULTS'!$B217="","",'(Yr 7-8-Girls) RESULTS'!$B217)</f>
        <v/>
      </c>
      <c r="B213" s="87" t="str">
        <f>IF(OR(A213="",A213=0),"",VLOOKUP(A213,Declaration!$A$4:$E$1003,2,FALSE))</f>
        <v/>
      </c>
      <c r="C213" s="87" t="str">
        <f>IF(OR(A213="",A213=0),"",VLOOKUP(A213,Declaration!$A$4:$E$1003,3,FALSE))</f>
        <v/>
      </c>
      <c r="D213" s="87" t="str">
        <f>IF(A213="","",Declaration!$G$2)</f>
        <v/>
      </c>
      <c r="E213" s="90" t="str">
        <f t="shared" si="28"/>
        <v/>
      </c>
      <c r="F213" s="90" t="str">
        <f t="shared" si="29"/>
        <v/>
      </c>
      <c r="G213" s="90" t="str">
        <f>IF('(Yr 7-8-Girls) RESULTS'!$E217="","",'(Yr 7-8-Girls) RESULTS'!$E217)</f>
        <v/>
      </c>
      <c r="I213" s="87" t="str">
        <f>IF('(Yr 7-8-Boys) RESULTS'!$B217="","",'(Yr 7-8-Boys) RESULTS'!$B217)</f>
        <v/>
      </c>
      <c r="J213" s="87" t="str">
        <f>IF(OR(I213="",I213=0),"",VLOOKUP(I213,Declaration!$A$4:$E$1003,2,FALSE))</f>
        <v/>
      </c>
      <c r="K213" s="87" t="str">
        <f>IF(OR(I213="",I213=0),"",VLOOKUP(I213,Declaration!$A$4:$E$1003,3,FALSE))</f>
        <v/>
      </c>
      <c r="L213" s="87" t="str">
        <f>IF(I213="","",Declaration!$G$2)</f>
        <v/>
      </c>
      <c r="M213" s="87" t="str">
        <f t="shared" si="23"/>
        <v/>
      </c>
      <c r="O213" s="87" t="str">
        <f>IF('(Yr 9-10-Girls) RESULTS'!$B217="","",'(Yr 9-10-Girls) RESULTS'!$B217)</f>
        <v/>
      </c>
      <c r="P213" s="87" t="str">
        <f>IF(OR(O213="",O213=0),"",VLOOKUP(O213,Declaration!$A$4:$E$1003,2,FALSE))</f>
        <v/>
      </c>
      <c r="Q213" s="87" t="str">
        <f>IF(OR(O213="",O213=0),"",VLOOKUP(O213,Declaration!$A$4:$E$1003,3,FALSE))</f>
        <v/>
      </c>
      <c r="R213" s="87" t="str">
        <f>IF(O213="","",Declaration!$G$2)</f>
        <v/>
      </c>
      <c r="S213" s="87" t="str">
        <f t="shared" si="24"/>
        <v/>
      </c>
      <c r="U213" s="87" t="str">
        <f>IF('(Yr 9-10-Boys) RESULTS'!$B217="","",'(Yr 9-10-Boys) RESULTS'!$B217)</f>
        <v/>
      </c>
      <c r="V213" s="87" t="str">
        <f>IF(OR(U213="",U213=0),"",VLOOKUP(U213,Declaration!$A$4:$E$1003,2,FALSE))</f>
        <v/>
      </c>
      <c r="W213" s="87" t="str">
        <f>IF(OR(U213="",U213=0),"",VLOOKUP(U213,Declaration!$A$4:$E$1003,3,FALSE))</f>
        <v/>
      </c>
      <c r="X213" s="87" t="str">
        <f>IF(U213="","",Declaration!$G$2)</f>
        <v/>
      </c>
      <c r="Y213" s="87" t="str">
        <f t="shared" si="25"/>
        <v/>
      </c>
      <c r="AA213" s="87" t="str">
        <f>IF('(Yr 11-14 Girls) RESULTS'!$B217="","",'(Yr 11-14 Girls) RESULTS'!$B217)</f>
        <v/>
      </c>
      <c r="AB213" s="87" t="str">
        <f>IF(OR(AA213="",AA213=0),"",VLOOKUP(AA213,Declaration!$A$4:$E$1003,2,FALSE))</f>
        <v/>
      </c>
      <c r="AC213" s="87" t="str">
        <f>IF(OR(AA213="",AA213=0),"",VLOOKUP(AA213,Declaration!$A$4:$E$1003,3,FALSE))</f>
        <v/>
      </c>
      <c r="AD213" s="87" t="str">
        <f>IF(AA213="","",Declaration!$G$2)</f>
        <v/>
      </c>
      <c r="AE213" s="87" t="str">
        <f t="shared" si="26"/>
        <v/>
      </c>
      <c r="AG213" s="87" t="str">
        <f>IF('(Yr 11-14 Boys) RESULTS'!$B217="","",'(Yr 11-14 Boys) RESULTS'!$B217)</f>
        <v/>
      </c>
      <c r="AH213" s="87" t="str">
        <f>IF(OR(AG213="",AG213=0),"",VLOOKUP(AG213,Declaration!$A$4:$E$1003,2,FALSE))</f>
        <v/>
      </c>
      <c r="AI213" s="87" t="str">
        <f>IF(OR(AG213="",AG213=0),"",VLOOKUP(AG213,Declaration!$A$4:$E$1003,3,FALSE))</f>
        <v/>
      </c>
      <c r="AJ213" s="87" t="str">
        <f>IF(AG213="","",Declaration!$G$2)</f>
        <v/>
      </c>
      <c r="AK213" s="87" t="str">
        <f t="shared" si="27"/>
        <v/>
      </c>
    </row>
    <row r="214" spans="1:37" x14ac:dyDescent="0.2">
      <c r="A214" s="87" t="str">
        <f>IF('(Yr 7-8-Girls) RESULTS'!$B218="","",'(Yr 7-8-Girls) RESULTS'!$B218)</f>
        <v/>
      </c>
      <c r="B214" s="87" t="str">
        <f>IF(OR(A214="",A214=0),"",VLOOKUP(A214,Declaration!$A$4:$E$1003,2,FALSE))</f>
        <v/>
      </c>
      <c r="C214" s="87" t="str">
        <f>IF(OR(A214="",A214=0),"",VLOOKUP(A214,Declaration!$A$4:$E$1003,3,FALSE))</f>
        <v/>
      </c>
      <c r="D214" s="87" t="str">
        <f>IF(A214="","",Declaration!$G$2)</f>
        <v/>
      </c>
      <c r="E214" s="90" t="str">
        <f t="shared" si="28"/>
        <v/>
      </c>
      <c r="F214" s="90" t="str">
        <f t="shared" si="29"/>
        <v/>
      </c>
      <c r="G214" s="90" t="str">
        <f>IF('(Yr 7-8-Girls) RESULTS'!$E218="","",'(Yr 7-8-Girls) RESULTS'!$E218)</f>
        <v/>
      </c>
      <c r="I214" s="87" t="str">
        <f>IF('(Yr 7-8-Boys) RESULTS'!$B218="","",'(Yr 7-8-Boys) RESULTS'!$B218)</f>
        <v/>
      </c>
      <c r="J214" s="87" t="str">
        <f>IF(OR(I214="",I214=0),"",VLOOKUP(I214,Declaration!$A$4:$E$1003,2,FALSE))</f>
        <v/>
      </c>
      <c r="K214" s="87" t="str">
        <f>IF(OR(I214="",I214=0),"",VLOOKUP(I214,Declaration!$A$4:$E$1003,3,FALSE))</f>
        <v/>
      </c>
      <c r="L214" s="87" t="str">
        <f>IF(I214="","",Declaration!$G$2)</f>
        <v/>
      </c>
      <c r="M214" s="87" t="str">
        <f t="shared" si="23"/>
        <v/>
      </c>
      <c r="O214" s="87" t="str">
        <f>IF('(Yr 9-10-Girls) RESULTS'!$B218="","",'(Yr 9-10-Girls) RESULTS'!$B218)</f>
        <v/>
      </c>
      <c r="P214" s="87" t="str">
        <f>IF(OR(O214="",O214=0),"",VLOOKUP(O214,Declaration!$A$4:$E$1003,2,FALSE))</f>
        <v/>
      </c>
      <c r="Q214" s="87" t="str">
        <f>IF(OR(O214="",O214=0),"",VLOOKUP(O214,Declaration!$A$4:$E$1003,3,FALSE))</f>
        <v/>
      </c>
      <c r="R214" s="87" t="str">
        <f>IF(O214="","",Declaration!$G$2)</f>
        <v/>
      </c>
      <c r="S214" s="87" t="str">
        <f t="shared" si="24"/>
        <v/>
      </c>
      <c r="U214" s="87" t="str">
        <f>IF('(Yr 9-10-Boys) RESULTS'!$B218="","",'(Yr 9-10-Boys) RESULTS'!$B218)</f>
        <v/>
      </c>
      <c r="V214" s="87" t="str">
        <f>IF(OR(U214="",U214=0),"",VLOOKUP(U214,Declaration!$A$4:$E$1003,2,FALSE))</f>
        <v/>
      </c>
      <c r="W214" s="87" t="str">
        <f>IF(OR(U214="",U214=0),"",VLOOKUP(U214,Declaration!$A$4:$E$1003,3,FALSE))</f>
        <v/>
      </c>
      <c r="X214" s="87" t="str">
        <f>IF(U214="","",Declaration!$G$2)</f>
        <v/>
      </c>
      <c r="Y214" s="87" t="str">
        <f t="shared" si="25"/>
        <v/>
      </c>
      <c r="AA214" s="87" t="str">
        <f>IF('(Yr 11-14 Girls) RESULTS'!$B218="","",'(Yr 11-14 Girls) RESULTS'!$B218)</f>
        <v/>
      </c>
      <c r="AB214" s="87" t="str">
        <f>IF(OR(AA214="",AA214=0),"",VLOOKUP(AA214,Declaration!$A$4:$E$1003,2,FALSE))</f>
        <v/>
      </c>
      <c r="AC214" s="87" t="str">
        <f>IF(OR(AA214="",AA214=0),"",VLOOKUP(AA214,Declaration!$A$4:$E$1003,3,FALSE))</f>
        <v/>
      </c>
      <c r="AD214" s="87" t="str">
        <f>IF(AA214="","",Declaration!$G$2)</f>
        <v/>
      </c>
      <c r="AE214" s="87" t="str">
        <f t="shared" si="26"/>
        <v/>
      </c>
      <c r="AG214" s="87" t="str">
        <f>IF('(Yr 11-14 Boys) RESULTS'!$B218="","",'(Yr 11-14 Boys) RESULTS'!$B218)</f>
        <v/>
      </c>
      <c r="AH214" s="87" t="str">
        <f>IF(OR(AG214="",AG214=0),"",VLOOKUP(AG214,Declaration!$A$4:$E$1003,2,FALSE))</f>
        <v/>
      </c>
      <c r="AI214" s="87" t="str">
        <f>IF(OR(AG214="",AG214=0),"",VLOOKUP(AG214,Declaration!$A$4:$E$1003,3,FALSE))</f>
        <v/>
      </c>
      <c r="AJ214" s="87" t="str">
        <f>IF(AG214="","",Declaration!$G$2)</f>
        <v/>
      </c>
      <c r="AK214" s="87" t="str">
        <f t="shared" si="27"/>
        <v/>
      </c>
    </row>
    <row r="215" spans="1:37" x14ac:dyDescent="0.2">
      <c r="A215" s="87" t="str">
        <f>IF('(Yr 7-8-Girls) RESULTS'!$B219="","",'(Yr 7-8-Girls) RESULTS'!$B219)</f>
        <v/>
      </c>
      <c r="B215" s="87" t="str">
        <f>IF(OR(A215="",A215=0),"",VLOOKUP(A215,Declaration!$A$4:$E$1003,2,FALSE))</f>
        <v/>
      </c>
      <c r="C215" s="87" t="str">
        <f>IF(OR(A215="",A215=0),"",VLOOKUP(A215,Declaration!$A$4:$E$1003,3,FALSE))</f>
        <v/>
      </c>
      <c r="D215" s="87" t="str">
        <f>IF(A215="","",Declaration!$G$2)</f>
        <v/>
      </c>
      <c r="E215" s="90" t="str">
        <f t="shared" si="28"/>
        <v/>
      </c>
      <c r="F215" s="90" t="str">
        <f t="shared" si="29"/>
        <v/>
      </c>
      <c r="G215" s="90" t="str">
        <f>IF('(Yr 7-8-Girls) RESULTS'!$E219="","",'(Yr 7-8-Girls) RESULTS'!$E219)</f>
        <v/>
      </c>
      <c r="I215" s="87" t="str">
        <f>IF('(Yr 7-8-Boys) RESULTS'!$B219="","",'(Yr 7-8-Boys) RESULTS'!$B219)</f>
        <v/>
      </c>
      <c r="J215" s="87" t="str">
        <f>IF(OR(I215="",I215=0),"",VLOOKUP(I215,Declaration!$A$4:$E$1003,2,FALSE))</f>
        <v/>
      </c>
      <c r="K215" s="87" t="str">
        <f>IF(OR(I215="",I215=0),"",VLOOKUP(I215,Declaration!$A$4:$E$1003,3,FALSE))</f>
        <v/>
      </c>
      <c r="L215" s="87" t="str">
        <f>IF(I215="","",Declaration!$G$2)</f>
        <v/>
      </c>
      <c r="M215" s="87" t="str">
        <f t="shared" si="23"/>
        <v/>
      </c>
      <c r="O215" s="87" t="str">
        <f>IF('(Yr 9-10-Girls) RESULTS'!$B219="","",'(Yr 9-10-Girls) RESULTS'!$B219)</f>
        <v/>
      </c>
      <c r="P215" s="87" t="str">
        <f>IF(OR(O215="",O215=0),"",VLOOKUP(O215,Declaration!$A$4:$E$1003,2,FALSE))</f>
        <v/>
      </c>
      <c r="Q215" s="87" t="str">
        <f>IF(OR(O215="",O215=0),"",VLOOKUP(O215,Declaration!$A$4:$E$1003,3,FALSE))</f>
        <v/>
      </c>
      <c r="R215" s="87" t="str">
        <f>IF(O215="","",Declaration!$G$2)</f>
        <v/>
      </c>
      <c r="S215" s="87" t="str">
        <f t="shared" si="24"/>
        <v/>
      </c>
      <c r="U215" s="87" t="str">
        <f>IF('(Yr 9-10-Boys) RESULTS'!$B219="","",'(Yr 9-10-Boys) RESULTS'!$B219)</f>
        <v/>
      </c>
      <c r="V215" s="87" t="str">
        <f>IF(OR(U215="",U215=0),"",VLOOKUP(U215,Declaration!$A$4:$E$1003,2,FALSE))</f>
        <v/>
      </c>
      <c r="W215" s="87" t="str">
        <f>IF(OR(U215="",U215=0),"",VLOOKUP(U215,Declaration!$A$4:$E$1003,3,FALSE))</f>
        <v/>
      </c>
      <c r="X215" s="87" t="str">
        <f>IF(U215="","",Declaration!$G$2)</f>
        <v/>
      </c>
      <c r="Y215" s="87" t="str">
        <f t="shared" si="25"/>
        <v/>
      </c>
      <c r="AA215" s="87" t="str">
        <f>IF('(Yr 11-14 Girls) RESULTS'!$B219="","",'(Yr 11-14 Girls) RESULTS'!$B219)</f>
        <v/>
      </c>
      <c r="AB215" s="87" t="str">
        <f>IF(OR(AA215="",AA215=0),"",VLOOKUP(AA215,Declaration!$A$4:$E$1003,2,FALSE))</f>
        <v/>
      </c>
      <c r="AC215" s="87" t="str">
        <f>IF(OR(AA215="",AA215=0),"",VLOOKUP(AA215,Declaration!$A$4:$E$1003,3,FALSE))</f>
        <v/>
      </c>
      <c r="AD215" s="87" t="str">
        <f>IF(AA215="","",Declaration!$G$2)</f>
        <v/>
      </c>
      <c r="AE215" s="87" t="str">
        <f t="shared" si="26"/>
        <v/>
      </c>
      <c r="AG215" s="87" t="str">
        <f>IF('(Yr 11-14 Boys) RESULTS'!$B219="","",'(Yr 11-14 Boys) RESULTS'!$B219)</f>
        <v/>
      </c>
      <c r="AH215" s="87" t="str">
        <f>IF(OR(AG215="",AG215=0),"",VLOOKUP(AG215,Declaration!$A$4:$E$1003,2,FALSE))</f>
        <v/>
      </c>
      <c r="AI215" s="87" t="str">
        <f>IF(OR(AG215="",AG215=0),"",VLOOKUP(AG215,Declaration!$A$4:$E$1003,3,FALSE))</f>
        <v/>
      </c>
      <c r="AJ215" s="87" t="str">
        <f>IF(AG215="","",Declaration!$G$2)</f>
        <v/>
      </c>
      <c r="AK215" s="87" t="str">
        <f t="shared" si="27"/>
        <v/>
      </c>
    </row>
    <row r="216" spans="1:37" x14ac:dyDescent="0.2">
      <c r="A216" s="87" t="str">
        <f>IF('(Yr 7-8-Girls) RESULTS'!$B220="","",'(Yr 7-8-Girls) RESULTS'!$B220)</f>
        <v/>
      </c>
      <c r="B216" s="87" t="str">
        <f>IF(OR(A216="",A216=0),"",VLOOKUP(A216,Declaration!$A$4:$E$1003,2,FALSE))</f>
        <v/>
      </c>
      <c r="C216" s="87" t="str">
        <f>IF(OR(A216="",A216=0),"",VLOOKUP(A216,Declaration!$A$4:$E$1003,3,FALSE))</f>
        <v/>
      </c>
      <c r="D216" s="87" t="str">
        <f>IF(A216="","",Declaration!$G$2)</f>
        <v/>
      </c>
      <c r="E216" s="90" t="str">
        <f t="shared" si="28"/>
        <v/>
      </c>
      <c r="F216" s="90" t="str">
        <f t="shared" si="29"/>
        <v/>
      </c>
      <c r="G216" s="90" t="str">
        <f>IF('(Yr 7-8-Girls) RESULTS'!$E220="","",'(Yr 7-8-Girls) RESULTS'!$E220)</f>
        <v/>
      </c>
      <c r="I216" s="87" t="str">
        <f>IF('(Yr 7-8-Boys) RESULTS'!$B220="","",'(Yr 7-8-Boys) RESULTS'!$B220)</f>
        <v/>
      </c>
      <c r="J216" s="87" t="str">
        <f>IF(OR(I216="",I216=0),"",VLOOKUP(I216,Declaration!$A$4:$E$1003,2,FALSE))</f>
        <v/>
      </c>
      <c r="K216" s="87" t="str">
        <f>IF(OR(I216="",I216=0),"",VLOOKUP(I216,Declaration!$A$4:$E$1003,3,FALSE))</f>
        <v/>
      </c>
      <c r="L216" s="87" t="str">
        <f>IF(I216="","",Declaration!$G$2)</f>
        <v/>
      </c>
      <c r="M216" s="87" t="str">
        <f t="shared" si="23"/>
        <v/>
      </c>
      <c r="O216" s="87" t="str">
        <f>IF('(Yr 9-10-Girls) RESULTS'!$B220="","",'(Yr 9-10-Girls) RESULTS'!$B220)</f>
        <v/>
      </c>
      <c r="P216" s="87" t="str">
        <f>IF(OR(O216="",O216=0),"",VLOOKUP(O216,Declaration!$A$4:$E$1003,2,FALSE))</f>
        <v/>
      </c>
      <c r="Q216" s="87" t="str">
        <f>IF(OR(O216="",O216=0),"",VLOOKUP(O216,Declaration!$A$4:$E$1003,3,FALSE))</f>
        <v/>
      </c>
      <c r="R216" s="87" t="str">
        <f>IF(O216="","",Declaration!$G$2)</f>
        <v/>
      </c>
      <c r="S216" s="87" t="str">
        <f t="shared" si="24"/>
        <v/>
      </c>
      <c r="U216" s="87" t="str">
        <f>IF('(Yr 9-10-Boys) RESULTS'!$B220="","",'(Yr 9-10-Boys) RESULTS'!$B220)</f>
        <v/>
      </c>
      <c r="V216" s="87" t="str">
        <f>IF(OR(U216="",U216=0),"",VLOOKUP(U216,Declaration!$A$4:$E$1003,2,FALSE))</f>
        <v/>
      </c>
      <c r="W216" s="87" t="str">
        <f>IF(OR(U216="",U216=0),"",VLOOKUP(U216,Declaration!$A$4:$E$1003,3,FALSE))</f>
        <v/>
      </c>
      <c r="X216" s="87" t="str">
        <f>IF(U216="","",Declaration!$G$2)</f>
        <v/>
      </c>
      <c r="Y216" s="87" t="str">
        <f t="shared" si="25"/>
        <v/>
      </c>
      <c r="AA216" s="87" t="str">
        <f>IF('(Yr 11-14 Girls) RESULTS'!$B220="","",'(Yr 11-14 Girls) RESULTS'!$B220)</f>
        <v/>
      </c>
      <c r="AB216" s="87" t="str">
        <f>IF(OR(AA216="",AA216=0),"",VLOOKUP(AA216,Declaration!$A$4:$E$1003,2,FALSE))</f>
        <v/>
      </c>
      <c r="AC216" s="87" t="str">
        <f>IF(OR(AA216="",AA216=0),"",VLOOKUP(AA216,Declaration!$A$4:$E$1003,3,FALSE))</f>
        <v/>
      </c>
      <c r="AD216" s="87" t="str">
        <f>IF(AA216="","",Declaration!$G$2)</f>
        <v/>
      </c>
      <c r="AE216" s="87" t="str">
        <f t="shared" si="26"/>
        <v/>
      </c>
      <c r="AG216" s="87" t="str">
        <f>IF('(Yr 11-14 Boys) RESULTS'!$B220="","",'(Yr 11-14 Boys) RESULTS'!$B220)</f>
        <v/>
      </c>
      <c r="AH216" s="87" t="str">
        <f>IF(OR(AG216="",AG216=0),"",VLOOKUP(AG216,Declaration!$A$4:$E$1003,2,FALSE))</f>
        <v/>
      </c>
      <c r="AI216" s="87" t="str">
        <f>IF(OR(AG216="",AG216=0),"",VLOOKUP(AG216,Declaration!$A$4:$E$1003,3,FALSE))</f>
        <v/>
      </c>
      <c r="AJ216" s="87" t="str">
        <f>IF(AG216="","",Declaration!$G$2)</f>
        <v/>
      </c>
      <c r="AK216" s="87" t="str">
        <f t="shared" si="27"/>
        <v/>
      </c>
    </row>
    <row r="217" spans="1:37" x14ac:dyDescent="0.2">
      <c r="A217" s="87" t="str">
        <f>IF('(Yr 7-8-Girls) RESULTS'!$B221="","",'(Yr 7-8-Girls) RESULTS'!$B221)</f>
        <v/>
      </c>
      <c r="B217" s="87" t="str">
        <f>IF(OR(A217="",A217=0),"",VLOOKUP(A217,Declaration!$A$4:$E$1003,2,FALSE))</f>
        <v/>
      </c>
      <c r="C217" s="87" t="str">
        <f>IF(OR(A217="",A217=0),"",VLOOKUP(A217,Declaration!$A$4:$E$1003,3,FALSE))</f>
        <v/>
      </c>
      <c r="D217" s="87" t="str">
        <f>IF(A217="","",Declaration!$G$2)</f>
        <v/>
      </c>
      <c r="E217" s="90" t="str">
        <f t="shared" si="28"/>
        <v/>
      </c>
      <c r="F217" s="90" t="str">
        <f t="shared" si="29"/>
        <v/>
      </c>
      <c r="G217" s="90" t="str">
        <f>IF('(Yr 7-8-Girls) RESULTS'!$E221="","",'(Yr 7-8-Girls) RESULTS'!$E221)</f>
        <v/>
      </c>
      <c r="I217" s="87" t="str">
        <f>IF('(Yr 7-8-Boys) RESULTS'!$B221="","",'(Yr 7-8-Boys) RESULTS'!$B221)</f>
        <v/>
      </c>
      <c r="J217" s="87" t="str">
        <f>IF(OR(I217="",I217=0),"",VLOOKUP(I217,Declaration!$A$4:$E$1003,2,FALSE))</f>
        <v/>
      </c>
      <c r="K217" s="87" t="str">
        <f>IF(OR(I217="",I217=0),"",VLOOKUP(I217,Declaration!$A$4:$E$1003,3,FALSE))</f>
        <v/>
      </c>
      <c r="L217" s="87" t="str">
        <f>IF(I217="","",Declaration!$G$2)</f>
        <v/>
      </c>
      <c r="M217" s="87" t="str">
        <f t="shared" si="23"/>
        <v/>
      </c>
      <c r="O217" s="87" t="str">
        <f>IF('(Yr 9-10-Girls) RESULTS'!$B221="","",'(Yr 9-10-Girls) RESULTS'!$B221)</f>
        <v/>
      </c>
      <c r="P217" s="87" t="str">
        <f>IF(OR(O217="",O217=0),"",VLOOKUP(O217,Declaration!$A$4:$E$1003,2,FALSE))</f>
        <v/>
      </c>
      <c r="Q217" s="87" t="str">
        <f>IF(OR(O217="",O217=0),"",VLOOKUP(O217,Declaration!$A$4:$E$1003,3,FALSE))</f>
        <v/>
      </c>
      <c r="R217" s="87" t="str">
        <f>IF(O217="","",Declaration!$G$2)</f>
        <v/>
      </c>
      <c r="S217" s="87" t="str">
        <f t="shared" si="24"/>
        <v/>
      </c>
      <c r="U217" s="87" t="str">
        <f>IF('(Yr 9-10-Boys) RESULTS'!$B221="","",'(Yr 9-10-Boys) RESULTS'!$B221)</f>
        <v/>
      </c>
      <c r="V217" s="87" t="str">
        <f>IF(OR(U217="",U217=0),"",VLOOKUP(U217,Declaration!$A$4:$E$1003,2,FALSE))</f>
        <v/>
      </c>
      <c r="W217" s="87" t="str">
        <f>IF(OR(U217="",U217=0),"",VLOOKUP(U217,Declaration!$A$4:$E$1003,3,FALSE))</f>
        <v/>
      </c>
      <c r="X217" s="87" t="str">
        <f>IF(U217="","",Declaration!$G$2)</f>
        <v/>
      </c>
      <c r="Y217" s="87" t="str">
        <f t="shared" si="25"/>
        <v/>
      </c>
      <c r="AA217" s="87" t="str">
        <f>IF('(Yr 11-14 Girls) RESULTS'!$B221="","",'(Yr 11-14 Girls) RESULTS'!$B221)</f>
        <v/>
      </c>
      <c r="AB217" s="87" t="str">
        <f>IF(OR(AA217="",AA217=0),"",VLOOKUP(AA217,Declaration!$A$4:$E$1003,2,FALSE))</f>
        <v/>
      </c>
      <c r="AC217" s="87" t="str">
        <f>IF(OR(AA217="",AA217=0),"",VLOOKUP(AA217,Declaration!$A$4:$E$1003,3,FALSE))</f>
        <v/>
      </c>
      <c r="AD217" s="87" t="str">
        <f>IF(AA217="","",Declaration!$G$2)</f>
        <v/>
      </c>
      <c r="AE217" s="87" t="str">
        <f t="shared" si="26"/>
        <v/>
      </c>
      <c r="AG217" s="87" t="str">
        <f>IF('(Yr 11-14 Boys) RESULTS'!$B221="","",'(Yr 11-14 Boys) RESULTS'!$B221)</f>
        <v/>
      </c>
      <c r="AH217" s="87" t="str">
        <f>IF(OR(AG217="",AG217=0),"",VLOOKUP(AG217,Declaration!$A$4:$E$1003,2,FALSE))</f>
        <v/>
      </c>
      <c r="AI217" s="87" t="str">
        <f>IF(OR(AG217="",AG217=0),"",VLOOKUP(AG217,Declaration!$A$4:$E$1003,3,FALSE))</f>
        <v/>
      </c>
      <c r="AJ217" s="87" t="str">
        <f>IF(AG217="","",Declaration!$G$2)</f>
        <v/>
      </c>
      <c r="AK217" s="87" t="str">
        <f t="shared" si="27"/>
        <v/>
      </c>
    </row>
    <row r="218" spans="1:37" x14ac:dyDescent="0.2">
      <c r="A218" s="87" t="str">
        <f>IF('(Yr 7-8-Girls) RESULTS'!$B222="","",'(Yr 7-8-Girls) RESULTS'!$B222)</f>
        <v/>
      </c>
      <c r="B218" s="87" t="str">
        <f>IF(OR(A218="",A218=0),"",VLOOKUP(A218,Declaration!$A$4:$E$1003,2,FALSE))</f>
        <v/>
      </c>
      <c r="C218" s="87" t="str">
        <f>IF(OR(A218="",A218=0),"",VLOOKUP(A218,Declaration!$A$4:$E$1003,3,FALSE))</f>
        <v/>
      </c>
      <c r="D218" s="87" t="str">
        <f>IF(A218="","",Declaration!$G$2)</f>
        <v/>
      </c>
      <c r="E218" s="90" t="str">
        <f t="shared" si="28"/>
        <v/>
      </c>
      <c r="F218" s="90" t="str">
        <f t="shared" si="29"/>
        <v/>
      </c>
      <c r="G218" s="90" t="str">
        <f>IF('(Yr 7-8-Girls) RESULTS'!$E222="","",'(Yr 7-8-Girls) RESULTS'!$E222)</f>
        <v/>
      </c>
      <c r="I218" s="87" t="str">
        <f>IF('(Yr 7-8-Boys) RESULTS'!$B222="","",'(Yr 7-8-Boys) RESULTS'!$B222)</f>
        <v/>
      </c>
      <c r="J218" s="87" t="str">
        <f>IF(OR(I218="",I218=0),"",VLOOKUP(I218,Declaration!$A$4:$E$1003,2,FALSE))</f>
        <v/>
      </c>
      <c r="K218" s="87" t="str">
        <f>IF(OR(I218="",I218=0),"",VLOOKUP(I218,Declaration!$A$4:$E$1003,3,FALSE))</f>
        <v/>
      </c>
      <c r="L218" s="87" t="str">
        <f>IF(I218="","",Declaration!$G$2)</f>
        <v/>
      </c>
      <c r="M218" s="87" t="str">
        <f t="shared" si="23"/>
        <v/>
      </c>
      <c r="O218" s="87" t="str">
        <f>IF('(Yr 9-10-Girls) RESULTS'!$B222="","",'(Yr 9-10-Girls) RESULTS'!$B222)</f>
        <v/>
      </c>
      <c r="P218" s="87" t="str">
        <f>IF(OR(O218="",O218=0),"",VLOOKUP(O218,Declaration!$A$4:$E$1003,2,FALSE))</f>
        <v/>
      </c>
      <c r="Q218" s="87" t="str">
        <f>IF(OR(O218="",O218=0),"",VLOOKUP(O218,Declaration!$A$4:$E$1003,3,FALSE))</f>
        <v/>
      </c>
      <c r="R218" s="87" t="str">
        <f>IF(O218="","",Declaration!$G$2)</f>
        <v/>
      </c>
      <c r="S218" s="87" t="str">
        <f t="shared" si="24"/>
        <v/>
      </c>
      <c r="U218" s="87" t="str">
        <f>IF('(Yr 9-10-Boys) RESULTS'!$B222="","",'(Yr 9-10-Boys) RESULTS'!$B222)</f>
        <v/>
      </c>
      <c r="V218" s="87" t="str">
        <f>IF(OR(U218="",U218=0),"",VLOOKUP(U218,Declaration!$A$4:$E$1003,2,FALSE))</f>
        <v/>
      </c>
      <c r="W218" s="87" t="str">
        <f>IF(OR(U218="",U218=0),"",VLOOKUP(U218,Declaration!$A$4:$E$1003,3,FALSE))</f>
        <v/>
      </c>
      <c r="X218" s="87" t="str">
        <f>IF(U218="","",Declaration!$G$2)</f>
        <v/>
      </c>
      <c r="Y218" s="87" t="str">
        <f t="shared" si="25"/>
        <v/>
      </c>
      <c r="AA218" s="87" t="str">
        <f>IF('(Yr 11-14 Girls) RESULTS'!$B222="","",'(Yr 11-14 Girls) RESULTS'!$B222)</f>
        <v/>
      </c>
      <c r="AB218" s="87" t="str">
        <f>IF(OR(AA218="",AA218=0),"",VLOOKUP(AA218,Declaration!$A$4:$E$1003,2,FALSE))</f>
        <v/>
      </c>
      <c r="AC218" s="87" t="str">
        <f>IF(OR(AA218="",AA218=0),"",VLOOKUP(AA218,Declaration!$A$4:$E$1003,3,FALSE))</f>
        <v/>
      </c>
      <c r="AD218" s="87" t="str">
        <f>IF(AA218="","",Declaration!$G$2)</f>
        <v/>
      </c>
      <c r="AE218" s="87" t="str">
        <f t="shared" si="26"/>
        <v/>
      </c>
      <c r="AG218" s="87" t="str">
        <f>IF('(Yr 11-14 Boys) RESULTS'!$B222="","",'(Yr 11-14 Boys) RESULTS'!$B222)</f>
        <v/>
      </c>
      <c r="AH218" s="87" t="str">
        <f>IF(OR(AG218="",AG218=0),"",VLOOKUP(AG218,Declaration!$A$4:$E$1003,2,FALSE))</f>
        <v/>
      </c>
      <c r="AI218" s="87" t="str">
        <f>IF(OR(AG218="",AG218=0),"",VLOOKUP(AG218,Declaration!$A$4:$E$1003,3,FALSE))</f>
        <v/>
      </c>
      <c r="AJ218" s="87" t="str">
        <f>IF(AG218="","",Declaration!$G$2)</f>
        <v/>
      </c>
      <c r="AK218" s="87" t="str">
        <f t="shared" si="27"/>
        <v/>
      </c>
    </row>
    <row r="219" spans="1:37" x14ac:dyDescent="0.2">
      <c r="A219" s="87" t="str">
        <f>IF('(Yr 7-8-Girls) RESULTS'!$B223="","",'(Yr 7-8-Girls) RESULTS'!$B223)</f>
        <v/>
      </c>
      <c r="B219" s="87" t="str">
        <f>IF(OR(A219="",A219=0),"",VLOOKUP(A219,Declaration!$A$4:$E$1003,2,FALSE))</f>
        <v/>
      </c>
      <c r="C219" s="87" t="str">
        <f>IF(OR(A219="",A219=0),"",VLOOKUP(A219,Declaration!$A$4:$E$1003,3,FALSE))</f>
        <v/>
      </c>
      <c r="D219" s="87" t="str">
        <f>IF(A219="","",Declaration!$G$2)</f>
        <v/>
      </c>
      <c r="E219" s="90" t="str">
        <f t="shared" si="28"/>
        <v/>
      </c>
      <c r="F219" s="90" t="str">
        <f t="shared" si="29"/>
        <v/>
      </c>
      <c r="G219" s="90" t="str">
        <f>IF('(Yr 7-8-Girls) RESULTS'!$E223="","",'(Yr 7-8-Girls) RESULTS'!$E223)</f>
        <v/>
      </c>
      <c r="I219" s="87" t="str">
        <f>IF('(Yr 7-8-Boys) RESULTS'!$B223="","",'(Yr 7-8-Boys) RESULTS'!$B223)</f>
        <v/>
      </c>
      <c r="J219" s="87" t="str">
        <f>IF(OR(I219="",I219=0),"",VLOOKUP(I219,Declaration!$A$4:$E$1003,2,FALSE))</f>
        <v/>
      </c>
      <c r="K219" s="87" t="str">
        <f>IF(OR(I219="",I219=0),"",VLOOKUP(I219,Declaration!$A$4:$E$1003,3,FALSE))</f>
        <v/>
      </c>
      <c r="L219" s="87" t="str">
        <f>IF(I219="","",Declaration!$G$2)</f>
        <v/>
      </c>
      <c r="M219" s="87" t="str">
        <f t="shared" si="23"/>
        <v/>
      </c>
      <c r="O219" s="87" t="str">
        <f>IF('(Yr 9-10-Girls) RESULTS'!$B223="","",'(Yr 9-10-Girls) RESULTS'!$B223)</f>
        <v/>
      </c>
      <c r="P219" s="87" t="str">
        <f>IF(OR(O219="",O219=0),"",VLOOKUP(O219,Declaration!$A$4:$E$1003,2,FALSE))</f>
        <v/>
      </c>
      <c r="Q219" s="87" t="str">
        <f>IF(OR(O219="",O219=0),"",VLOOKUP(O219,Declaration!$A$4:$E$1003,3,FALSE))</f>
        <v/>
      </c>
      <c r="R219" s="87" t="str">
        <f>IF(O219="","",Declaration!$G$2)</f>
        <v/>
      </c>
      <c r="S219" s="87" t="str">
        <f t="shared" si="24"/>
        <v/>
      </c>
      <c r="U219" s="87" t="str">
        <f>IF('(Yr 9-10-Boys) RESULTS'!$B223="","",'(Yr 9-10-Boys) RESULTS'!$B223)</f>
        <v/>
      </c>
      <c r="V219" s="87" t="str">
        <f>IF(OR(U219="",U219=0),"",VLOOKUP(U219,Declaration!$A$4:$E$1003,2,FALSE))</f>
        <v/>
      </c>
      <c r="W219" s="87" t="str">
        <f>IF(OR(U219="",U219=0),"",VLOOKUP(U219,Declaration!$A$4:$E$1003,3,FALSE))</f>
        <v/>
      </c>
      <c r="X219" s="87" t="str">
        <f>IF(U219="","",Declaration!$G$2)</f>
        <v/>
      </c>
      <c r="Y219" s="87" t="str">
        <f t="shared" si="25"/>
        <v/>
      </c>
      <c r="AA219" s="87" t="str">
        <f>IF('(Yr 11-14 Girls) RESULTS'!$B223="","",'(Yr 11-14 Girls) RESULTS'!$B223)</f>
        <v/>
      </c>
      <c r="AB219" s="87" t="str">
        <f>IF(OR(AA219="",AA219=0),"",VLOOKUP(AA219,Declaration!$A$4:$E$1003,2,FALSE))</f>
        <v/>
      </c>
      <c r="AC219" s="87" t="str">
        <f>IF(OR(AA219="",AA219=0),"",VLOOKUP(AA219,Declaration!$A$4:$E$1003,3,FALSE))</f>
        <v/>
      </c>
      <c r="AD219" s="87" t="str">
        <f>IF(AA219="","",Declaration!$G$2)</f>
        <v/>
      </c>
      <c r="AE219" s="87" t="str">
        <f t="shared" si="26"/>
        <v/>
      </c>
      <c r="AG219" s="87" t="str">
        <f>IF('(Yr 11-14 Boys) RESULTS'!$B223="","",'(Yr 11-14 Boys) RESULTS'!$B223)</f>
        <v/>
      </c>
      <c r="AH219" s="87" t="str">
        <f>IF(OR(AG219="",AG219=0),"",VLOOKUP(AG219,Declaration!$A$4:$E$1003,2,FALSE))</f>
        <v/>
      </c>
      <c r="AI219" s="87" t="str">
        <f>IF(OR(AG219="",AG219=0),"",VLOOKUP(AG219,Declaration!$A$4:$E$1003,3,FALSE))</f>
        <v/>
      </c>
      <c r="AJ219" s="87" t="str">
        <f>IF(AG219="","",Declaration!$G$2)</f>
        <v/>
      </c>
      <c r="AK219" s="87" t="str">
        <f t="shared" si="27"/>
        <v/>
      </c>
    </row>
    <row r="220" spans="1:37" x14ac:dyDescent="0.2">
      <c r="A220" s="87" t="str">
        <f>IF('(Yr 7-8-Girls) RESULTS'!$B224="","",'(Yr 7-8-Girls) RESULTS'!$B224)</f>
        <v/>
      </c>
      <c r="B220" s="87" t="str">
        <f>IF(OR(A220="",A220=0),"",VLOOKUP(A220,Declaration!$A$4:$E$1003,2,FALSE))</f>
        <v/>
      </c>
      <c r="C220" s="87" t="str">
        <f>IF(OR(A220="",A220=0),"",VLOOKUP(A220,Declaration!$A$4:$E$1003,3,FALSE))</f>
        <v/>
      </c>
      <c r="D220" s="87" t="str">
        <f>IF(A220="","",Declaration!$G$2)</f>
        <v/>
      </c>
      <c r="E220" s="90" t="str">
        <f t="shared" si="28"/>
        <v/>
      </c>
      <c r="F220" s="90" t="str">
        <f t="shared" si="29"/>
        <v/>
      </c>
      <c r="G220" s="90" t="str">
        <f>IF('(Yr 7-8-Girls) RESULTS'!$E224="","",'(Yr 7-8-Girls) RESULTS'!$E224)</f>
        <v/>
      </c>
      <c r="I220" s="87" t="str">
        <f>IF('(Yr 7-8-Boys) RESULTS'!$B224="","",'(Yr 7-8-Boys) RESULTS'!$B224)</f>
        <v/>
      </c>
      <c r="J220" s="87" t="str">
        <f>IF(OR(I220="",I220=0),"",VLOOKUP(I220,Declaration!$A$4:$E$1003,2,FALSE))</f>
        <v/>
      </c>
      <c r="K220" s="87" t="str">
        <f>IF(OR(I220="",I220=0),"",VLOOKUP(I220,Declaration!$A$4:$E$1003,3,FALSE))</f>
        <v/>
      </c>
      <c r="L220" s="87" t="str">
        <f>IF(I220="","",Declaration!$G$2)</f>
        <v/>
      </c>
      <c r="M220" s="87" t="str">
        <f t="shared" si="23"/>
        <v/>
      </c>
      <c r="O220" s="87" t="str">
        <f>IF('(Yr 9-10-Girls) RESULTS'!$B224="","",'(Yr 9-10-Girls) RESULTS'!$B224)</f>
        <v/>
      </c>
      <c r="P220" s="87" t="str">
        <f>IF(OR(O220="",O220=0),"",VLOOKUP(O220,Declaration!$A$4:$E$1003,2,FALSE))</f>
        <v/>
      </c>
      <c r="Q220" s="87" t="str">
        <f>IF(OR(O220="",O220=0),"",VLOOKUP(O220,Declaration!$A$4:$E$1003,3,FALSE))</f>
        <v/>
      </c>
      <c r="R220" s="87" t="str">
        <f>IF(O220="","",Declaration!$G$2)</f>
        <v/>
      </c>
      <c r="S220" s="87" t="str">
        <f t="shared" si="24"/>
        <v/>
      </c>
      <c r="U220" s="87" t="str">
        <f>IF('(Yr 9-10-Boys) RESULTS'!$B224="","",'(Yr 9-10-Boys) RESULTS'!$B224)</f>
        <v/>
      </c>
      <c r="V220" s="87" t="str">
        <f>IF(OR(U220="",U220=0),"",VLOOKUP(U220,Declaration!$A$4:$E$1003,2,FALSE))</f>
        <v/>
      </c>
      <c r="W220" s="87" t="str">
        <f>IF(OR(U220="",U220=0),"",VLOOKUP(U220,Declaration!$A$4:$E$1003,3,FALSE))</f>
        <v/>
      </c>
      <c r="X220" s="87" t="str">
        <f>IF(U220="","",Declaration!$G$2)</f>
        <v/>
      </c>
      <c r="Y220" s="87" t="str">
        <f t="shared" si="25"/>
        <v/>
      </c>
      <c r="AA220" s="87" t="str">
        <f>IF('(Yr 11-14 Girls) RESULTS'!$B224="","",'(Yr 11-14 Girls) RESULTS'!$B224)</f>
        <v/>
      </c>
      <c r="AB220" s="87" t="str">
        <f>IF(OR(AA220="",AA220=0),"",VLOOKUP(AA220,Declaration!$A$4:$E$1003,2,FALSE))</f>
        <v/>
      </c>
      <c r="AC220" s="87" t="str">
        <f>IF(OR(AA220="",AA220=0),"",VLOOKUP(AA220,Declaration!$A$4:$E$1003,3,FALSE))</f>
        <v/>
      </c>
      <c r="AD220" s="87" t="str">
        <f>IF(AA220="","",Declaration!$G$2)</f>
        <v/>
      </c>
      <c r="AE220" s="87" t="str">
        <f t="shared" si="26"/>
        <v/>
      </c>
      <c r="AG220" s="87" t="str">
        <f>IF('(Yr 11-14 Boys) RESULTS'!$B224="","",'(Yr 11-14 Boys) RESULTS'!$B224)</f>
        <v/>
      </c>
      <c r="AH220" s="87" t="str">
        <f>IF(OR(AG220="",AG220=0),"",VLOOKUP(AG220,Declaration!$A$4:$E$1003,2,FALSE))</f>
        <v/>
      </c>
      <c r="AI220" s="87" t="str">
        <f>IF(OR(AG220="",AG220=0),"",VLOOKUP(AG220,Declaration!$A$4:$E$1003,3,FALSE))</f>
        <v/>
      </c>
      <c r="AJ220" s="87" t="str">
        <f>IF(AG220="","",Declaration!$G$2)</f>
        <v/>
      </c>
      <c r="AK220" s="87" t="str">
        <f t="shared" si="27"/>
        <v/>
      </c>
    </row>
    <row r="221" spans="1:37" x14ac:dyDescent="0.2">
      <c r="A221" s="87" t="str">
        <f>IF('(Yr 7-8-Girls) RESULTS'!$B225="","",'(Yr 7-8-Girls) RESULTS'!$B225)</f>
        <v/>
      </c>
      <c r="B221" s="87" t="str">
        <f>IF(OR(A221="",A221=0),"",VLOOKUP(A221,Declaration!$A$4:$E$1003,2,FALSE))</f>
        <v/>
      </c>
      <c r="C221" s="87" t="str">
        <f>IF(OR(A221="",A221=0),"",VLOOKUP(A221,Declaration!$A$4:$E$1003,3,FALSE))</f>
        <v/>
      </c>
      <c r="D221" s="87" t="str">
        <f>IF(A221="","",Declaration!$G$2)</f>
        <v/>
      </c>
      <c r="E221" s="90" t="str">
        <f t="shared" si="28"/>
        <v/>
      </c>
      <c r="F221" s="90" t="str">
        <f t="shared" si="29"/>
        <v/>
      </c>
      <c r="G221" s="90" t="str">
        <f>IF('(Yr 7-8-Girls) RESULTS'!$E225="","",'(Yr 7-8-Girls) RESULTS'!$E225)</f>
        <v/>
      </c>
      <c r="I221" s="87" t="str">
        <f>IF('(Yr 7-8-Boys) RESULTS'!$B225="","",'(Yr 7-8-Boys) RESULTS'!$B225)</f>
        <v/>
      </c>
      <c r="J221" s="87" t="str">
        <f>IF(OR(I221="",I221=0),"",VLOOKUP(I221,Declaration!$A$4:$E$1003,2,FALSE))</f>
        <v/>
      </c>
      <c r="K221" s="87" t="str">
        <f>IF(OR(I221="",I221=0),"",VLOOKUP(I221,Declaration!$A$4:$E$1003,3,FALSE))</f>
        <v/>
      </c>
      <c r="L221" s="87" t="str">
        <f>IF(I221="","",Declaration!$G$2)</f>
        <v/>
      </c>
      <c r="M221" s="87" t="str">
        <f t="shared" si="23"/>
        <v/>
      </c>
      <c r="O221" s="87" t="str">
        <f>IF('(Yr 9-10-Girls) RESULTS'!$B225="","",'(Yr 9-10-Girls) RESULTS'!$B225)</f>
        <v/>
      </c>
      <c r="P221" s="87" t="str">
        <f>IF(OR(O221="",O221=0),"",VLOOKUP(O221,Declaration!$A$4:$E$1003,2,FALSE))</f>
        <v/>
      </c>
      <c r="Q221" s="87" t="str">
        <f>IF(OR(O221="",O221=0),"",VLOOKUP(O221,Declaration!$A$4:$E$1003,3,FALSE))</f>
        <v/>
      </c>
      <c r="R221" s="87" t="str">
        <f>IF(O221="","",Declaration!$G$2)</f>
        <v/>
      </c>
      <c r="S221" s="87" t="str">
        <f t="shared" si="24"/>
        <v/>
      </c>
      <c r="U221" s="87" t="str">
        <f>IF('(Yr 9-10-Boys) RESULTS'!$B225="","",'(Yr 9-10-Boys) RESULTS'!$B225)</f>
        <v/>
      </c>
      <c r="V221" s="87" t="str">
        <f>IF(OR(U221="",U221=0),"",VLOOKUP(U221,Declaration!$A$4:$E$1003,2,FALSE))</f>
        <v/>
      </c>
      <c r="W221" s="87" t="str">
        <f>IF(OR(U221="",U221=0),"",VLOOKUP(U221,Declaration!$A$4:$E$1003,3,FALSE))</f>
        <v/>
      </c>
      <c r="X221" s="87" t="str">
        <f>IF(U221="","",Declaration!$G$2)</f>
        <v/>
      </c>
      <c r="Y221" s="87" t="str">
        <f t="shared" si="25"/>
        <v/>
      </c>
      <c r="AA221" s="87" t="str">
        <f>IF('(Yr 11-14 Girls) RESULTS'!$B225="","",'(Yr 11-14 Girls) RESULTS'!$B225)</f>
        <v/>
      </c>
      <c r="AB221" s="87" t="str">
        <f>IF(OR(AA221="",AA221=0),"",VLOOKUP(AA221,Declaration!$A$4:$E$1003,2,FALSE))</f>
        <v/>
      </c>
      <c r="AC221" s="87" t="str">
        <f>IF(OR(AA221="",AA221=0),"",VLOOKUP(AA221,Declaration!$A$4:$E$1003,3,FALSE))</f>
        <v/>
      </c>
      <c r="AD221" s="87" t="str">
        <f>IF(AA221="","",Declaration!$G$2)</f>
        <v/>
      </c>
      <c r="AE221" s="87" t="str">
        <f t="shared" si="26"/>
        <v/>
      </c>
      <c r="AG221" s="87" t="str">
        <f>IF('(Yr 11-14 Boys) RESULTS'!$B225="","",'(Yr 11-14 Boys) RESULTS'!$B225)</f>
        <v/>
      </c>
      <c r="AH221" s="87" t="str">
        <f>IF(OR(AG221="",AG221=0),"",VLOOKUP(AG221,Declaration!$A$4:$E$1003,2,FALSE))</f>
        <v/>
      </c>
      <c r="AI221" s="87" t="str">
        <f>IF(OR(AG221="",AG221=0),"",VLOOKUP(AG221,Declaration!$A$4:$E$1003,3,FALSE))</f>
        <v/>
      </c>
      <c r="AJ221" s="87" t="str">
        <f>IF(AG221="","",Declaration!$G$2)</f>
        <v/>
      </c>
      <c r="AK221" s="87" t="str">
        <f t="shared" si="27"/>
        <v/>
      </c>
    </row>
    <row r="222" spans="1:37" x14ac:dyDescent="0.2">
      <c r="A222" s="87" t="str">
        <f>IF('(Yr 7-8-Girls) RESULTS'!$B226="","",'(Yr 7-8-Girls) RESULTS'!$B226)</f>
        <v/>
      </c>
      <c r="B222" s="87" t="str">
        <f>IF(OR(A222="",A222=0),"",VLOOKUP(A222,Declaration!$A$4:$E$1003,2,FALSE))</f>
        <v/>
      </c>
      <c r="C222" s="87" t="str">
        <f>IF(OR(A222="",A222=0),"",VLOOKUP(A222,Declaration!$A$4:$E$1003,3,FALSE))</f>
        <v/>
      </c>
      <c r="D222" s="87" t="str">
        <f>IF(A222="","",Declaration!$G$2)</f>
        <v/>
      </c>
      <c r="E222" s="90" t="str">
        <f t="shared" si="28"/>
        <v/>
      </c>
      <c r="F222" s="90" t="str">
        <f t="shared" si="29"/>
        <v/>
      </c>
      <c r="G222" s="90" t="str">
        <f>IF('(Yr 7-8-Girls) RESULTS'!$E226="","",'(Yr 7-8-Girls) RESULTS'!$E226)</f>
        <v/>
      </c>
      <c r="I222" s="87" t="str">
        <f>IF('(Yr 7-8-Boys) RESULTS'!$B226="","",'(Yr 7-8-Boys) RESULTS'!$B226)</f>
        <v/>
      </c>
      <c r="J222" s="87" t="str">
        <f>IF(OR(I222="",I222=0),"",VLOOKUP(I222,Declaration!$A$4:$E$1003,2,FALSE))</f>
        <v/>
      </c>
      <c r="K222" s="87" t="str">
        <f>IF(OR(I222="",I222=0),"",VLOOKUP(I222,Declaration!$A$4:$E$1003,3,FALSE))</f>
        <v/>
      </c>
      <c r="L222" s="87" t="str">
        <f>IF(I222="","",Declaration!$G$2)</f>
        <v/>
      </c>
      <c r="M222" s="87" t="str">
        <f t="shared" si="23"/>
        <v/>
      </c>
      <c r="O222" s="87" t="str">
        <f>IF('(Yr 9-10-Girls) RESULTS'!$B226="","",'(Yr 9-10-Girls) RESULTS'!$B226)</f>
        <v/>
      </c>
      <c r="P222" s="87" t="str">
        <f>IF(OR(O222="",O222=0),"",VLOOKUP(O222,Declaration!$A$4:$E$1003,2,FALSE))</f>
        <v/>
      </c>
      <c r="Q222" s="87" t="str">
        <f>IF(OR(O222="",O222=0),"",VLOOKUP(O222,Declaration!$A$4:$E$1003,3,FALSE))</f>
        <v/>
      </c>
      <c r="R222" s="87" t="str">
        <f>IF(O222="","",Declaration!$G$2)</f>
        <v/>
      </c>
      <c r="S222" s="87" t="str">
        <f t="shared" si="24"/>
        <v/>
      </c>
      <c r="U222" s="87" t="str">
        <f>IF('(Yr 9-10-Boys) RESULTS'!$B226="","",'(Yr 9-10-Boys) RESULTS'!$B226)</f>
        <v/>
      </c>
      <c r="V222" s="87" t="str">
        <f>IF(OR(U222="",U222=0),"",VLOOKUP(U222,Declaration!$A$4:$E$1003,2,FALSE))</f>
        <v/>
      </c>
      <c r="W222" s="87" t="str">
        <f>IF(OR(U222="",U222=0),"",VLOOKUP(U222,Declaration!$A$4:$E$1003,3,FALSE))</f>
        <v/>
      </c>
      <c r="X222" s="87" t="str">
        <f>IF(U222="","",Declaration!$G$2)</f>
        <v/>
      </c>
      <c r="Y222" s="87" t="str">
        <f t="shared" si="25"/>
        <v/>
      </c>
      <c r="AA222" s="87" t="str">
        <f>IF('(Yr 11-14 Girls) RESULTS'!$B226="","",'(Yr 11-14 Girls) RESULTS'!$B226)</f>
        <v/>
      </c>
      <c r="AB222" s="87" t="str">
        <f>IF(OR(AA222="",AA222=0),"",VLOOKUP(AA222,Declaration!$A$4:$E$1003,2,FALSE))</f>
        <v/>
      </c>
      <c r="AC222" s="87" t="str">
        <f>IF(OR(AA222="",AA222=0),"",VLOOKUP(AA222,Declaration!$A$4:$E$1003,3,FALSE))</f>
        <v/>
      </c>
      <c r="AD222" s="87" t="str">
        <f>IF(AA222="","",Declaration!$G$2)</f>
        <v/>
      </c>
      <c r="AE222" s="87" t="str">
        <f t="shared" si="26"/>
        <v/>
      </c>
      <c r="AG222" s="87" t="str">
        <f>IF('(Yr 11-14 Boys) RESULTS'!$B226="","",'(Yr 11-14 Boys) RESULTS'!$B226)</f>
        <v/>
      </c>
      <c r="AH222" s="87" t="str">
        <f>IF(OR(AG222="",AG222=0),"",VLOOKUP(AG222,Declaration!$A$4:$E$1003,2,FALSE))</f>
        <v/>
      </c>
      <c r="AI222" s="87" t="str">
        <f>IF(OR(AG222="",AG222=0),"",VLOOKUP(AG222,Declaration!$A$4:$E$1003,3,FALSE))</f>
        <v/>
      </c>
      <c r="AJ222" s="87" t="str">
        <f>IF(AG222="","",Declaration!$G$2)</f>
        <v/>
      </c>
      <c r="AK222" s="87" t="str">
        <f t="shared" si="27"/>
        <v/>
      </c>
    </row>
    <row r="223" spans="1:37" x14ac:dyDescent="0.2">
      <c r="A223" s="87" t="str">
        <f>IF('(Yr 7-8-Girls) RESULTS'!$B227="","",'(Yr 7-8-Girls) RESULTS'!$B227)</f>
        <v/>
      </c>
      <c r="B223" s="87" t="str">
        <f>IF(OR(A223="",A223=0),"",VLOOKUP(A223,Declaration!$A$4:$E$1003,2,FALSE))</f>
        <v/>
      </c>
      <c r="C223" s="87" t="str">
        <f>IF(OR(A223="",A223=0),"",VLOOKUP(A223,Declaration!$A$4:$E$1003,3,FALSE))</f>
        <v/>
      </c>
      <c r="D223" s="87" t="str">
        <f>IF(A223="","",Declaration!$G$2)</f>
        <v/>
      </c>
      <c r="E223" s="90" t="str">
        <f t="shared" si="28"/>
        <v/>
      </c>
      <c r="F223" s="90" t="str">
        <f t="shared" si="29"/>
        <v/>
      </c>
      <c r="G223" s="90" t="str">
        <f>IF('(Yr 7-8-Girls) RESULTS'!$E227="","",'(Yr 7-8-Girls) RESULTS'!$E227)</f>
        <v/>
      </c>
      <c r="I223" s="87" t="str">
        <f>IF('(Yr 7-8-Boys) RESULTS'!$B227="","",'(Yr 7-8-Boys) RESULTS'!$B227)</f>
        <v/>
      </c>
      <c r="J223" s="87" t="str">
        <f>IF(OR(I223="",I223=0),"",VLOOKUP(I223,Declaration!$A$4:$E$1003,2,FALSE))</f>
        <v/>
      </c>
      <c r="K223" s="87" t="str">
        <f>IF(OR(I223="",I223=0),"",VLOOKUP(I223,Declaration!$A$4:$E$1003,3,FALSE))</f>
        <v/>
      </c>
      <c r="L223" s="87" t="str">
        <f>IF(I223="","",Declaration!$G$2)</f>
        <v/>
      </c>
      <c r="M223" s="87" t="str">
        <f t="shared" si="23"/>
        <v/>
      </c>
      <c r="O223" s="87" t="str">
        <f>IF('(Yr 9-10-Girls) RESULTS'!$B227="","",'(Yr 9-10-Girls) RESULTS'!$B227)</f>
        <v/>
      </c>
      <c r="P223" s="87" t="str">
        <f>IF(OR(O223="",O223=0),"",VLOOKUP(O223,Declaration!$A$4:$E$1003,2,FALSE))</f>
        <v/>
      </c>
      <c r="Q223" s="87" t="str">
        <f>IF(OR(O223="",O223=0),"",VLOOKUP(O223,Declaration!$A$4:$E$1003,3,FALSE))</f>
        <v/>
      </c>
      <c r="R223" s="87" t="str">
        <f>IF(O223="","",Declaration!$G$2)</f>
        <v/>
      </c>
      <c r="S223" s="87" t="str">
        <f t="shared" si="24"/>
        <v/>
      </c>
      <c r="U223" s="87" t="str">
        <f>IF('(Yr 9-10-Boys) RESULTS'!$B227="","",'(Yr 9-10-Boys) RESULTS'!$B227)</f>
        <v/>
      </c>
      <c r="V223" s="87" t="str">
        <f>IF(OR(U223="",U223=0),"",VLOOKUP(U223,Declaration!$A$4:$E$1003,2,FALSE))</f>
        <v/>
      </c>
      <c r="W223" s="87" t="str">
        <f>IF(OR(U223="",U223=0),"",VLOOKUP(U223,Declaration!$A$4:$E$1003,3,FALSE))</f>
        <v/>
      </c>
      <c r="X223" s="87" t="str">
        <f>IF(U223="","",Declaration!$G$2)</f>
        <v/>
      </c>
      <c r="Y223" s="87" t="str">
        <f t="shared" si="25"/>
        <v/>
      </c>
      <c r="AA223" s="87" t="str">
        <f>IF('(Yr 11-14 Girls) RESULTS'!$B227="","",'(Yr 11-14 Girls) RESULTS'!$B227)</f>
        <v/>
      </c>
      <c r="AB223" s="87" t="str">
        <f>IF(OR(AA223="",AA223=0),"",VLOOKUP(AA223,Declaration!$A$4:$E$1003,2,FALSE))</f>
        <v/>
      </c>
      <c r="AC223" s="87" t="str">
        <f>IF(OR(AA223="",AA223=0),"",VLOOKUP(AA223,Declaration!$A$4:$E$1003,3,FALSE))</f>
        <v/>
      </c>
      <c r="AD223" s="87" t="str">
        <f>IF(AA223="","",Declaration!$G$2)</f>
        <v/>
      </c>
      <c r="AE223" s="87" t="str">
        <f t="shared" si="26"/>
        <v/>
      </c>
      <c r="AG223" s="87" t="str">
        <f>IF('(Yr 11-14 Boys) RESULTS'!$B227="","",'(Yr 11-14 Boys) RESULTS'!$B227)</f>
        <v/>
      </c>
      <c r="AH223" s="87" t="str">
        <f>IF(OR(AG223="",AG223=0),"",VLOOKUP(AG223,Declaration!$A$4:$E$1003,2,FALSE))</f>
        <v/>
      </c>
      <c r="AI223" s="87" t="str">
        <f>IF(OR(AG223="",AG223=0),"",VLOOKUP(AG223,Declaration!$A$4:$E$1003,3,FALSE))</f>
        <v/>
      </c>
      <c r="AJ223" s="87" t="str">
        <f>IF(AG223="","",Declaration!$G$2)</f>
        <v/>
      </c>
      <c r="AK223" s="87" t="str">
        <f t="shared" si="27"/>
        <v/>
      </c>
    </row>
    <row r="224" spans="1:37" x14ac:dyDescent="0.2">
      <c r="A224" s="87" t="str">
        <f>IF('(Yr 7-8-Girls) RESULTS'!$B228="","",'(Yr 7-8-Girls) RESULTS'!$B228)</f>
        <v/>
      </c>
      <c r="B224" s="87" t="str">
        <f>IF(OR(A224="",A224=0),"",VLOOKUP(A224,Declaration!$A$4:$E$1003,2,FALSE))</f>
        <v/>
      </c>
      <c r="C224" s="87" t="str">
        <f>IF(OR(A224="",A224=0),"",VLOOKUP(A224,Declaration!$A$4:$E$1003,3,FALSE))</f>
        <v/>
      </c>
      <c r="D224" s="87" t="str">
        <f>IF(A224="","",Declaration!$G$2)</f>
        <v/>
      </c>
      <c r="E224" s="90" t="str">
        <f t="shared" si="28"/>
        <v/>
      </c>
      <c r="F224" s="90" t="str">
        <f t="shared" si="29"/>
        <v/>
      </c>
      <c r="G224" s="90" t="str">
        <f>IF('(Yr 7-8-Girls) RESULTS'!$E228="","",'(Yr 7-8-Girls) RESULTS'!$E228)</f>
        <v/>
      </c>
      <c r="I224" s="87" t="str">
        <f>IF('(Yr 7-8-Boys) RESULTS'!$B228="","",'(Yr 7-8-Boys) RESULTS'!$B228)</f>
        <v/>
      </c>
      <c r="J224" s="87" t="str">
        <f>IF(OR(I224="",I224=0),"",VLOOKUP(I224,Declaration!$A$4:$E$1003,2,FALSE))</f>
        <v/>
      </c>
      <c r="K224" s="87" t="str">
        <f>IF(OR(I224="",I224=0),"",VLOOKUP(I224,Declaration!$A$4:$E$1003,3,FALSE))</f>
        <v/>
      </c>
      <c r="L224" s="87" t="str">
        <f>IF(I224="","",Declaration!$G$2)</f>
        <v/>
      </c>
      <c r="M224" s="87" t="str">
        <f t="shared" si="23"/>
        <v/>
      </c>
      <c r="O224" s="87" t="str">
        <f>IF('(Yr 9-10-Girls) RESULTS'!$B228="","",'(Yr 9-10-Girls) RESULTS'!$B228)</f>
        <v/>
      </c>
      <c r="P224" s="87" t="str">
        <f>IF(OR(O224="",O224=0),"",VLOOKUP(O224,Declaration!$A$4:$E$1003,2,FALSE))</f>
        <v/>
      </c>
      <c r="Q224" s="87" t="str">
        <f>IF(OR(O224="",O224=0),"",VLOOKUP(O224,Declaration!$A$4:$E$1003,3,FALSE))</f>
        <v/>
      </c>
      <c r="R224" s="87" t="str">
        <f>IF(O224="","",Declaration!$G$2)</f>
        <v/>
      </c>
      <c r="S224" s="87" t="str">
        <f t="shared" si="24"/>
        <v/>
      </c>
      <c r="U224" s="87" t="str">
        <f>IF('(Yr 9-10-Boys) RESULTS'!$B228="","",'(Yr 9-10-Boys) RESULTS'!$B228)</f>
        <v/>
      </c>
      <c r="V224" s="87" t="str">
        <f>IF(OR(U224="",U224=0),"",VLOOKUP(U224,Declaration!$A$4:$E$1003,2,FALSE))</f>
        <v/>
      </c>
      <c r="W224" s="87" t="str">
        <f>IF(OR(U224="",U224=0),"",VLOOKUP(U224,Declaration!$A$4:$E$1003,3,FALSE))</f>
        <v/>
      </c>
      <c r="X224" s="87" t="str">
        <f>IF(U224="","",Declaration!$G$2)</f>
        <v/>
      </c>
      <c r="Y224" s="87" t="str">
        <f t="shared" si="25"/>
        <v/>
      </c>
      <c r="AA224" s="87" t="str">
        <f>IF('(Yr 11-14 Girls) RESULTS'!$B228="","",'(Yr 11-14 Girls) RESULTS'!$B228)</f>
        <v/>
      </c>
      <c r="AB224" s="87" t="str">
        <f>IF(OR(AA224="",AA224=0),"",VLOOKUP(AA224,Declaration!$A$4:$E$1003,2,FALSE))</f>
        <v/>
      </c>
      <c r="AC224" s="87" t="str">
        <f>IF(OR(AA224="",AA224=0),"",VLOOKUP(AA224,Declaration!$A$4:$E$1003,3,FALSE))</f>
        <v/>
      </c>
      <c r="AD224" s="87" t="str">
        <f>IF(AA224="","",Declaration!$G$2)</f>
        <v/>
      </c>
      <c r="AE224" s="87" t="str">
        <f t="shared" si="26"/>
        <v/>
      </c>
      <c r="AG224" s="87" t="str">
        <f>IF('(Yr 11-14 Boys) RESULTS'!$B228="","",'(Yr 11-14 Boys) RESULTS'!$B228)</f>
        <v/>
      </c>
      <c r="AH224" s="87" t="str">
        <f>IF(OR(AG224="",AG224=0),"",VLOOKUP(AG224,Declaration!$A$4:$E$1003,2,FALSE))</f>
        <v/>
      </c>
      <c r="AI224" s="87" t="str">
        <f>IF(OR(AG224="",AG224=0),"",VLOOKUP(AG224,Declaration!$A$4:$E$1003,3,FALSE))</f>
        <v/>
      </c>
      <c r="AJ224" s="87" t="str">
        <f>IF(AG224="","",Declaration!$G$2)</f>
        <v/>
      </c>
      <c r="AK224" s="87" t="str">
        <f t="shared" si="27"/>
        <v/>
      </c>
    </row>
    <row r="225" spans="1:37" x14ac:dyDescent="0.2">
      <c r="A225" s="87" t="str">
        <f>IF('(Yr 7-8-Girls) RESULTS'!$B229="","",'(Yr 7-8-Girls) RESULTS'!$B229)</f>
        <v/>
      </c>
      <c r="B225" s="87" t="str">
        <f>IF(OR(A225="",A225=0),"",VLOOKUP(A225,Declaration!$A$4:$E$1003,2,FALSE))</f>
        <v/>
      </c>
      <c r="C225" s="87" t="str">
        <f>IF(OR(A225="",A225=0),"",VLOOKUP(A225,Declaration!$A$4:$E$1003,3,FALSE))</f>
        <v/>
      </c>
      <c r="D225" s="87" t="str">
        <f>IF(A225="","",Declaration!$G$2)</f>
        <v/>
      </c>
      <c r="E225" s="90" t="str">
        <f t="shared" si="28"/>
        <v/>
      </c>
      <c r="F225" s="90" t="str">
        <f t="shared" si="29"/>
        <v/>
      </c>
      <c r="G225" s="90" t="str">
        <f>IF('(Yr 7-8-Girls) RESULTS'!$E229="","",'(Yr 7-8-Girls) RESULTS'!$E229)</f>
        <v/>
      </c>
      <c r="I225" s="87" t="str">
        <f>IF('(Yr 7-8-Boys) RESULTS'!$B229="","",'(Yr 7-8-Boys) RESULTS'!$B229)</f>
        <v/>
      </c>
      <c r="J225" s="87" t="str">
        <f>IF(OR(I225="",I225=0),"",VLOOKUP(I225,Declaration!$A$4:$E$1003,2,FALSE))</f>
        <v/>
      </c>
      <c r="K225" s="87" t="str">
        <f>IF(OR(I225="",I225=0),"",VLOOKUP(I225,Declaration!$A$4:$E$1003,3,FALSE))</f>
        <v/>
      </c>
      <c r="L225" s="87" t="str">
        <f>IF(I225="","",Declaration!$G$2)</f>
        <v/>
      </c>
      <c r="M225" s="87" t="str">
        <f t="shared" si="23"/>
        <v/>
      </c>
      <c r="O225" s="87" t="str">
        <f>IF('(Yr 9-10-Girls) RESULTS'!$B229="","",'(Yr 9-10-Girls) RESULTS'!$B229)</f>
        <v/>
      </c>
      <c r="P225" s="87" t="str">
        <f>IF(OR(O225="",O225=0),"",VLOOKUP(O225,Declaration!$A$4:$E$1003,2,FALSE))</f>
        <v/>
      </c>
      <c r="Q225" s="87" t="str">
        <f>IF(OR(O225="",O225=0),"",VLOOKUP(O225,Declaration!$A$4:$E$1003,3,FALSE))</f>
        <v/>
      </c>
      <c r="R225" s="87" t="str">
        <f>IF(O225="","",Declaration!$G$2)</f>
        <v/>
      </c>
      <c r="S225" s="87" t="str">
        <f t="shared" si="24"/>
        <v/>
      </c>
      <c r="U225" s="87" t="str">
        <f>IF('(Yr 9-10-Boys) RESULTS'!$B229="","",'(Yr 9-10-Boys) RESULTS'!$B229)</f>
        <v/>
      </c>
      <c r="V225" s="87" t="str">
        <f>IF(OR(U225="",U225=0),"",VLOOKUP(U225,Declaration!$A$4:$E$1003,2,FALSE))</f>
        <v/>
      </c>
      <c r="W225" s="87" t="str">
        <f>IF(OR(U225="",U225=0),"",VLOOKUP(U225,Declaration!$A$4:$E$1003,3,FALSE))</f>
        <v/>
      </c>
      <c r="X225" s="87" t="str">
        <f>IF(U225="","",Declaration!$G$2)</f>
        <v/>
      </c>
      <c r="Y225" s="87" t="str">
        <f t="shared" si="25"/>
        <v/>
      </c>
      <c r="AA225" s="87" t="str">
        <f>IF('(Yr 11-14 Girls) RESULTS'!$B229="","",'(Yr 11-14 Girls) RESULTS'!$B229)</f>
        <v/>
      </c>
      <c r="AB225" s="87" t="str">
        <f>IF(OR(AA225="",AA225=0),"",VLOOKUP(AA225,Declaration!$A$4:$E$1003,2,FALSE))</f>
        <v/>
      </c>
      <c r="AC225" s="87" t="str">
        <f>IF(OR(AA225="",AA225=0),"",VLOOKUP(AA225,Declaration!$A$4:$E$1003,3,FALSE))</f>
        <v/>
      </c>
      <c r="AD225" s="87" t="str">
        <f>IF(AA225="","",Declaration!$G$2)</f>
        <v/>
      </c>
      <c r="AE225" s="87" t="str">
        <f t="shared" si="26"/>
        <v/>
      </c>
      <c r="AG225" s="87" t="str">
        <f>IF('(Yr 11-14 Boys) RESULTS'!$B229="","",'(Yr 11-14 Boys) RESULTS'!$B229)</f>
        <v/>
      </c>
      <c r="AH225" s="87" t="str">
        <f>IF(OR(AG225="",AG225=0),"",VLOOKUP(AG225,Declaration!$A$4:$E$1003,2,FALSE))</f>
        <v/>
      </c>
      <c r="AI225" s="87" t="str">
        <f>IF(OR(AG225="",AG225=0),"",VLOOKUP(AG225,Declaration!$A$4:$E$1003,3,FALSE))</f>
        <v/>
      </c>
      <c r="AJ225" s="87" t="str">
        <f>IF(AG225="","",Declaration!$G$2)</f>
        <v/>
      </c>
      <c r="AK225" s="87" t="str">
        <f t="shared" si="27"/>
        <v/>
      </c>
    </row>
    <row r="226" spans="1:37" x14ac:dyDescent="0.2">
      <c r="A226" s="87" t="str">
        <f>IF('(Yr 7-8-Girls) RESULTS'!$B230="","",'(Yr 7-8-Girls) RESULTS'!$B230)</f>
        <v/>
      </c>
      <c r="B226" s="87" t="str">
        <f>IF(OR(A226="",A226=0),"",VLOOKUP(A226,Declaration!$A$4:$E$1003,2,FALSE))</f>
        <v/>
      </c>
      <c r="C226" s="87" t="str">
        <f>IF(OR(A226="",A226=0),"",VLOOKUP(A226,Declaration!$A$4:$E$1003,3,FALSE))</f>
        <v/>
      </c>
      <c r="D226" s="87" t="str">
        <f>IF(A226="","",Declaration!$G$2)</f>
        <v/>
      </c>
      <c r="E226" s="90" t="str">
        <f t="shared" si="28"/>
        <v/>
      </c>
      <c r="F226" s="90" t="str">
        <f t="shared" si="29"/>
        <v/>
      </c>
      <c r="G226" s="90" t="str">
        <f>IF('(Yr 7-8-Girls) RESULTS'!$E230="","",'(Yr 7-8-Girls) RESULTS'!$E230)</f>
        <v/>
      </c>
      <c r="I226" s="87" t="str">
        <f>IF('(Yr 7-8-Boys) RESULTS'!$B230="","",'(Yr 7-8-Boys) RESULTS'!$B230)</f>
        <v/>
      </c>
      <c r="J226" s="87" t="str">
        <f>IF(OR(I226="",I226=0),"",VLOOKUP(I226,Declaration!$A$4:$E$1003,2,FALSE))</f>
        <v/>
      </c>
      <c r="K226" s="87" t="str">
        <f>IF(OR(I226="",I226=0),"",VLOOKUP(I226,Declaration!$A$4:$E$1003,3,FALSE))</f>
        <v/>
      </c>
      <c r="L226" s="87" t="str">
        <f>IF(I226="","",Declaration!$G$2)</f>
        <v/>
      </c>
      <c r="M226" s="87" t="str">
        <f t="shared" si="23"/>
        <v/>
      </c>
      <c r="O226" s="87" t="str">
        <f>IF('(Yr 9-10-Girls) RESULTS'!$B230="","",'(Yr 9-10-Girls) RESULTS'!$B230)</f>
        <v/>
      </c>
      <c r="P226" s="87" t="str">
        <f>IF(OR(O226="",O226=0),"",VLOOKUP(O226,Declaration!$A$4:$E$1003,2,FALSE))</f>
        <v/>
      </c>
      <c r="Q226" s="87" t="str">
        <f>IF(OR(O226="",O226=0),"",VLOOKUP(O226,Declaration!$A$4:$E$1003,3,FALSE))</f>
        <v/>
      </c>
      <c r="R226" s="87" t="str">
        <f>IF(O226="","",Declaration!$G$2)</f>
        <v/>
      </c>
      <c r="S226" s="87" t="str">
        <f t="shared" si="24"/>
        <v/>
      </c>
      <c r="U226" s="87" t="str">
        <f>IF('(Yr 9-10-Boys) RESULTS'!$B230="","",'(Yr 9-10-Boys) RESULTS'!$B230)</f>
        <v/>
      </c>
      <c r="V226" s="87" t="str">
        <f>IF(OR(U226="",U226=0),"",VLOOKUP(U226,Declaration!$A$4:$E$1003,2,FALSE))</f>
        <v/>
      </c>
      <c r="W226" s="87" t="str">
        <f>IF(OR(U226="",U226=0),"",VLOOKUP(U226,Declaration!$A$4:$E$1003,3,FALSE))</f>
        <v/>
      </c>
      <c r="X226" s="87" t="str">
        <f>IF(U226="","",Declaration!$G$2)</f>
        <v/>
      </c>
      <c r="Y226" s="87" t="str">
        <f t="shared" si="25"/>
        <v/>
      </c>
      <c r="AA226" s="87" t="str">
        <f>IF('(Yr 11-14 Girls) RESULTS'!$B230="","",'(Yr 11-14 Girls) RESULTS'!$B230)</f>
        <v/>
      </c>
      <c r="AB226" s="87" t="str">
        <f>IF(OR(AA226="",AA226=0),"",VLOOKUP(AA226,Declaration!$A$4:$E$1003,2,FALSE))</f>
        <v/>
      </c>
      <c r="AC226" s="87" t="str">
        <f>IF(OR(AA226="",AA226=0),"",VLOOKUP(AA226,Declaration!$A$4:$E$1003,3,FALSE))</f>
        <v/>
      </c>
      <c r="AD226" s="87" t="str">
        <f>IF(AA226="","",Declaration!$G$2)</f>
        <v/>
      </c>
      <c r="AE226" s="87" t="str">
        <f t="shared" si="26"/>
        <v/>
      </c>
      <c r="AG226" s="87" t="str">
        <f>IF('(Yr 11-14 Boys) RESULTS'!$B230="","",'(Yr 11-14 Boys) RESULTS'!$B230)</f>
        <v/>
      </c>
      <c r="AH226" s="87" t="str">
        <f>IF(OR(AG226="",AG226=0),"",VLOOKUP(AG226,Declaration!$A$4:$E$1003,2,FALSE))</f>
        <v/>
      </c>
      <c r="AI226" s="87" t="str">
        <f>IF(OR(AG226="",AG226=0),"",VLOOKUP(AG226,Declaration!$A$4:$E$1003,3,FALSE))</f>
        <v/>
      </c>
      <c r="AJ226" s="87" t="str">
        <f>IF(AG226="","",Declaration!$G$2)</f>
        <v/>
      </c>
      <c r="AK226" s="87" t="str">
        <f t="shared" si="27"/>
        <v/>
      </c>
    </row>
    <row r="227" spans="1:37" x14ac:dyDescent="0.2">
      <c r="A227" s="87" t="str">
        <f>IF('(Yr 7-8-Girls) RESULTS'!$B231="","",'(Yr 7-8-Girls) RESULTS'!$B231)</f>
        <v/>
      </c>
      <c r="B227" s="87" t="str">
        <f>IF(OR(A227="",A227=0),"",VLOOKUP(A227,Declaration!$A$4:$E$1003,2,FALSE))</f>
        <v/>
      </c>
      <c r="C227" s="87" t="str">
        <f>IF(OR(A227="",A227=0),"",VLOOKUP(A227,Declaration!$A$4:$E$1003,3,FALSE))</f>
        <v/>
      </c>
      <c r="D227" s="87" t="str">
        <f>IF(A227="","",Declaration!$G$2)</f>
        <v/>
      </c>
      <c r="E227" s="90" t="str">
        <f t="shared" si="28"/>
        <v/>
      </c>
      <c r="F227" s="90" t="str">
        <f t="shared" si="29"/>
        <v/>
      </c>
      <c r="G227" s="90" t="str">
        <f>IF('(Yr 7-8-Girls) RESULTS'!$E231="","",'(Yr 7-8-Girls) RESULTS'!$E231)</f>
        <v/>
      </c>
      <c r="I227" s="87" t="str">
        <f>IF('(Yr 7-8-Boys) RESULTS'!$B231="","",'(Yr 7-8-Boys) RESULTS'!$B231)</f>
        <v/>
      </c>
      <c r="J227" s="87" t="str">
        <f>IF(OR(I227="",I227=0),"",VLOOKUP(I227,Declaration!$A$4:$E$1003,2,FALSE))</f>
        <v/>
      </c>
      <c r="K227" s="87" t="str">
        <f>IF(OR(I227="",I227=0),"",VLOOKUP(I227,Declaration!$A$4:$E$1003,3,FALSE))</f>
        <v/>
      </c>
      <c r="L227" s="87" t="str">
        <f>IF(I227="","",Declaration!$G$2)</f>
        <v/>
      </c>
      <c r="M227" s="87" t="str">
        <f t="shared" si="23"/>
        <v/>
      </c>
      <c r="O227" s="87" t="str">
        <f>IF('(Yr 9-10-Girls) RESULTS'!$B231="","",'(Yr 9-10-Girls) RESULTS'!$B231)</f>
        <v/>
      </c>
      <c r="P227" s="87" t="str">
        <f>IF(OR(O227="",O227=0),"",VLOOKUP(O227,Declaration!$A$4:$E$1003,2,FALSE))</f>
        <v/>
      </c>
      <c r="Q227" s="87" t="str">
        <f>IF(OR(O227="",O227=0),"",VLOOKUP(O227,Declaration!$A$4:$E$1003,3,FALSE))</f>
        <v/>
      </c>
      <c r="R227" s="87" t="str">
        <f>IF(O227="","",Declaration!$G$2)</f>
        <v/>
      </c>
      <c r="S227" s="87" t="str">
        <f t="shared" si="24"/>
        <v/>
      </c>
      <c r="U227" s="87" t="str">
        <f>IF('(Yr 9-10-Boys) RESULTS'!$B231="","",'(Yr 9-10-Boys) RESULTS'!$B231)</f>
        <v/>
      </c>
      <c r="V227" s="87" t="str">
        <f>IF(OR(U227="",U227=0),"",VLOOKUP(U227,Declaration!$A$4:$E$1003,2,FALSE))</f>
        <v/>
      </c>
      <c r="W227" s="87" t="str">
        <f>IF(OR(U227="",U227=0),"",VLOOKUP(U227,Declaration!$A$4:$E$1003,3,FALSE))</f>
        <v/>
      </c>
      <c r="X227" s="87" t="str">
        <f>IF(U227="","",Declaration!$G$2)</f>
        <v/>
      </c>
      <c r="Y227" s="87" t="str">
        <f t="shared" si="25"/>
        <v/>
      </c>
      <c r="AA227" s="87" t="str">
        <f>IF('(Yr 11-14 Girls) RESULTS'!$B231="","",'(Yr 11-14 Girls) RESULTS'!$B231)</f>
        <v/>
      </c>
      <c r="AB227" s="87" t="str">
        <f>IF(OR(AA227="",AA227=0),"",VLOOKUP(AA227,Declaration!$A$4:$E$1003,2,FALSE))</f>
        <v/>
      </c>
      <c r="AC227" s="87" t="str">
        <f>IF(OR(AA227="",AA227=0),"",VLOOKUP(AA227,Declaration!$A$4:$E$1003,3,FALSE))</f>
        <v/>
      </c>
      <c r="AD227" s="87" t="str">
        <f>IF(AA227="","",Declaration!$G$2)</f>
        <v/>
      </c>
      <c r="AE227" s="87" t="str">
        <f t="shared" si="26"/>
        <v/>
      </c>
      <c r="AG227" s="87" t="str">
        <f>IF('(Yr 11-14 Boys) RESULTS'!$B231="","",'(Yr 11-14 Boys) RESULTS'!$B231)</f>
        <v/>
      </c>
      <c r="AH227" s="87" t="str">
        <f>IF(OR(AG227="",AG227=0),"",VLOOKUP(AG227,Declaration!$A$4:$E$1003,2,FALSE))</f>
        <v/>
      </c>
      <c r="AI227" s="87" t="str">
        <f>IF(OR(AG227="",AG227=0),"",VLOOKUP(AG227,Declaration!$A$4:$E$1003,3,FALSE))</f>
        <v/>
      </c>
      <c r="AJ227" s="87" t="str">
        <f>IF(AG227="","",Declaration!$G$2)</f>
        <v/>
      </c>
      <c r="AK227" s="87" t="str">
        <f t="shared" si="27"/>
        <v/>
      </c>
    </row>
    <row r="228" spans="1:37" x14ac:dyDescent="0.2">
      <c r="A228" s="87" t="str">
        <f>IF('(Yr 7-8-Girls) RESULTS'!$B232="","",'(Yr 7-8-Girls) RESULTS'!$B232)</f>
        <v/>
      </c>
      <c r="B228" s="87" t="str">
        <f>IF(OR(A228="",A228=0),"",VLOOKUP(A228,Declaration!$A$4:$E$1003,2,FALSE))</f>
        <v/>
      </c>
      <c r="C228" s="87" t="str">
        <f>IF(OR(A228="",A228=0),"",VLOOKUP(A228,Declaration!$A$4:$E$1003,3,FALSE))</f>
        <v/>
      </c>
      <c r="D228" s="87" t="str">
        <f>IF(A228="","",Declaration!$G$2)</f>
        <v/>
      </c>
      <c r="E228" s="90" t="str">
        <f t="shared" si="28"/>
        <v/>
      </c>
      <c r="F228" s="90" t="str">
        <f t="shared" si="29"/>
        <v/>
      </c>
      <c r="G228" s="90" t="str">
        <f>IF('(Yr 7-8-Girls) RESULTS'!$E232="","",'(Yr 7-8-Girls) RESULTS'!$E232)</f>
        <v/>
      </c>
      <c r="I228" s="87" t="str">
        <f>IF('(Yr 7-8-Boys) RESULTS'!$B232="","",'(Yr 7-8-Boys) RESULTS'!$B232)</f>
        <v/>
      </c>
      <c r="J228" s="87" t="str">
        <f>IF(OR(I228="",I228=0),"",VLOOKUP(I228,Declaration!$A$4:$E$1003,2,FALSE))</f>
        <v/>
      </c>
      <c r="K228" s="87" t="str">
        <f>IF(OR(I228="",I228=0),"",VLOOKUP(I228,Declaration!$A$4:$E$1003,3,FALSE))</f>
        <v/>
      </c>
      <c r="L228" s="87" t="str">
        <f>IF(I228="","",Declaration!$G$2)</f>
        <v/>
      </c>
      <c r="M228" s="87" t="str">
        <f t="shared" si="23"/>
        <v/>
      </c>
      <c r="O228" s="87" t="str">
        <f>IF('(Yr 9-10-Girls) RESULTS'!$B232="","",'(Yr 9-10-Girls) RESULTS'!$B232)</f>
        <v/>
      </c>
      <c r="P228" s="87" t="str">
        <f>IF(OR(O228="",O228=0),"",VLOOKUP(O228,Declaration!$A$4:$E$1003,2,FALSE))</f>
        <v/>
      </c>
      <c r="Q228" s="87" t="str">
        <f>IF(OR(O228="",O228=0),"",VLOOKUP(O228,Declaration!$A$4:$E$1003,3,FALSE))</f>
        <v/>
      </c>
      <c r="R228" s="87" t="str">
        <f>IF(O228="","",Declaration!$G$2)</f>
        <v/>
      </c>
      <c r="S228" s="87" t="str">
        <f t="shared" si="24"/>
        <v/>
      </c>
      <c r="U228" s="87" t="str">
        <f>IF('(Yr 9-10-Boys) RESULTS'!$B232="","",'(Yr 9-10-Boys) RESULTS'!$B232)</f>
        <v/>
      </c>
      <c r="V228" s="87" t="str">
        <f>IF(OR(U228="",U228=0),"",VLOOKUP(U228,Declaration!$A$4:$E$1003,2,FALSE))</f>
        <v/>
      </c>
      <c r="W228" s="87" t="str">
        <f>IF(OR(U228="",U228=0),"",VLOOKUP(U228,Declaration!$A$4:$E$1003,3,FALSE))</f>
        <v/>
      </c>
      <c r="X228" s="87" t="str">
        <f>IF(U228="","",Declaration!$G$2)</f>
        <v/>
      </c>
      <c r="Y228" s="87" t="str">
        <f t="shared" si="25"/>
        <v/>
      </c>
      <c r="AA228" s="87" t="str">
        <f>IF('(Yr 11-14 Girls) RESULTS'!$B232="","",'(Yr 11-14 Girls) RESULTS'!$B232)</f>
        <v/>
      </c>
      <c r="AB228" s="87" t="str">
        <f>IF(OR(AA228="",AA228=0),"",VLOOKUP(AA228,Declaration!$A$4:$E$1003,2,FALSE))</f>
        <v/>
      </c>
      <c r="AC228" s="87" t="str">
        <f>IF(OR(AA228="",AA228=0),"",VLOOKUP(AA228,Declaration!$A$4:$E$1003,3,FALSE))</f>
        <v/>
      </c>
      <c r="AD228" s="87" t="str">
        <f>IF(AA228="","",Declaration!$G$2)</f>
        <v/>
      </c>
      <c r="AE228" s="87" t="str">
        <f t="shared" si="26"/>
        <v/>
      </c>
      <c r="AG228" s="87" t="str">
        <f>IF('(Yr 11-14 Boys) RESULTS'!$B232="","",'(Yr 11-14 Boys) RESULTS'!$B232)</f>
        <v/>
      </c>
      <c r="AH228" s="87" t="str">
        <f>IF(OR(AG228="",AG228=0),"",VLOOKUP(AG228,Declaration!$A$4:$E$1003,2,FALSE))</f>
        <v/>
      </c>
      <c r="AI228" s="87" t="str">
        <f>IF(OR(AG228="",AG228=0),"",VLOOKUP(AG228,Declaration!$A$4:$E$1003,3,FALSE))</f>
        <v/>
      </c>
      <c r="AJ228" s="87" t="str">
        <f>IF(AG228="","",Declaration!$G$2)</f>
        <v/>
      </c>
      <c r="AK228" s="87" t="str">
        <f t="shared" si="27"/>
        <v/>
      </c>
    </row>
    <row r="229" spans="1:37" x14ac:dyDescent="0.2">
      <c r="A229" s="87" t="str">
        <f>IF('(Yr 7-8-Girls) RESULTS'!$B233="","",'(Yr 7-8-Girls) RESULTS'!$B233)</f>
        <v/>
      </c>
      <c r="B229" s="87" t="str">
        <f>IF(OR(A229="",A229=0),"",VLOOKUP(A229,Declaration!$A$4:$E$1003,2,FALSE))</f>
        <v/>
      </c>
      <c r="C229" s="87" t="str">
        <f>IF(OR(A229="",A229=0),"",VLOOKUP(A229,Declaration!$A$4:$E$1003,3,FALSE))</f>
        <v/>
      </c>
      <c r="D229" s="87" t="str">
        <f>IF(A229="","",Declaration!$G$2)</f>
        <v/>
      </c>
      <c r="E229" s="90" t="str">
        <f t="shared" si="28"/>
        <v/>
      </c>
      <c r="F229" s="90" t="str">
        <f t="shared" si="29"/>
        <v/>
      </c>
      <c r="G229" s="90" t="str">
        <f>IF('(Yr 7-8-Girls) RESULTS'!$E233="","",'(Yr 7-8-Girls) RESULTS'!$E233)</f>
        <v/>
      </c>
      <c r="I229" s="87" t="str">
        <f>IF('(Yr 7-8-Boys) RESULTS'!$B233="","",'(Yr 7-8-Boys) RESULTS'!$B233)</f>
        <v/>
      </c>
      <c r="J229" s="87" t="str">
        <f>IF(OR(I229="",I229=0),"",VLOOKUP(I229,Declaration!$A$4:$E$1003,2,FALSE))</f>
        <v/>
      </c>
      <c r="K229" s="87" t="str">
        <f>IF(OR(I229="",I229=0),"",VLOOKUP(I229,Declaration!$A$4:$E$1003,3,FALSE))</f>
        <v/>
      </c>
      <c r="L229" s="87" t="str">
        <f>IF(I229="","",Declaration!$G$2)</f>
        <v/>
      </c>
      <c r="M229" s="87" t="str">
        <f t="shared" si="23"/>
        <v/>
      </c>
      <c r="O229" s="87" t="str">
        <f>IF('(Yr 9-10-Girls) RESULTS'!$B233="","",'(Yr 9-10-Girls) RESULTS'!$B233)</f>
        <v/>
      </c>
      <c r="P229" s="87" t="str">
        <f>IF(OR(O229="",O229=0),"",VLOOKUP(O229,Declaration!$A$4:$E$1003,2,FALSE))</f>
        <v/>
      </c>
      <c r="Q229" s="87" t="str">
        <f>IF(OR(O229="",O229=0),"",VLOOKUP(O229,Declaration!$A$4:$E$1003,3,FALSE))</f>
        <v/>
      </c>
      <c r="R229" s="87" t="str">
        <f>IF(O229="","",Declaration!$G$2)</f>
        <v/>
      </c>
      <c r="S229" s="87" t="str">
        <f t="shared" si="24"/>
        <v/>
      </c>
      <c r="U229" s="87" t="str">
        <f>IF('(Yr 9-10-Boys) RESULTS'!$B233="","",'(Yr 9-10-Boys) RESULTS'!$B233)</f>
        <v/>
      </c>
      <c r="V229" s="87" t="str">
        <f>IF(OR(U229="",U229=0),"",VLOOKUP(U229,Declaration!$A$4:$E$1003,2,FALSE))</f>
        <v/>
      </c>
      <c r="W229" s="87" t="str">
        <f>IF(OR(U229="",U229=0),"",VLOOKUP(U229,Declaration!$A$4:$E$1003,3,FALSE))</f>
        <v/>
      </c>
      <c r="X229" s="87" t="str">
        <f>IF(U229="","",Declaration!$G$2)</f>
        <v/>
      </c>
      <c r="Y229" s="87" t="str">
        <f t="shared" si="25"/>
        <v/>
      </c>
      <c r="AA229" s="87" t="str">
        <f>IF('(Yr 11-14 Girls) RESULTS'!$B233="","",'(Yr 11-14 Girls) RESULTS'!$B233)</f>
        <v/>
      </c>
      <c r="AB229" s="87" t="str">
        <f>IF(OR(AA229="",AA229=0),"",VLOOKUP(AA229,Declaration!$A$4:$E$1003,2,FALSE))</f>
        <v/>
      </c>
      <c r="AC229" s="87" t="str">
        <f>IF(OR(AA229="",AA229=0),"",VLOOKUP(AA229,Declaration!$A$4:$E$1003,3,FALSE))</f>
        <v/>
      </c>
      <c r="AD229" s="87" t="str">
        <f>IF(AA229="","",Declaration!$G$2)</f>
        <v/>
      </c>
      <c r="AE229" s="87" t="str">
        <f t="shared" si="26"/>
        <v/>
      </c>
      <c r="AG229" s="87" t="str">
        <f>IF('(Yr 11-14 Boys) RESULTS'!$B233="","",'(Yr 11-14 Boys) RESULTS'!$B233)</f>
        <v/>
      </c>
      <c r="AH229" s="87" t="str">
        <f>IF(OR(AG229="",AG229=0),"",VLOOKUP(AG229,Declaration!$A$4:$E$1003,2,FALSE))</f>
        <v/>
      </c>
      <c r="AI229" s="87" t="str">
        <f>IF(OR(AG229="",AG229=0),"",VLOOKUP(AG229,Declaration!$A$4:$E$1003,3,FALSE))</f>
        <v/>
      </c>
      <c r="AJ229" s="87" t="str">
        <f>IF(AG229="","",Declaration!$G$2)</f>
        <v/>
      </c>
      <c r="AK229" s="87" t="str">
        <f t="shared" si="27"/>
        <v/>
      </c>
    </row>
    <row r="230" spans="1:37" x14ac:dyDescent="0.2">
      <c r="A230" s="87" t="str">
        <f>IF('(Yr 7-8-Girls) RESULTS'!$B234="","",'(Yr 7-8-Girls) RESULTS'!$B234)</f>
        <v/>
      </c>
      <c r="B230" s="87" t="str">
        <f>IF(OR(A230="",A230=0),"",VLOOKUP(A230,Declaration!$A$4:$E$1003,2,FALSE))</f>
        <v/>
      </c>
      <c r="C230" s="87" t="str">
        <f>IF(OR(A230="",A230=0),"",VLOOKUP(A230,Declaration!$A$4:$E$1003,3,FALSE))</f>
        <v/>
      </c>
      <c r="D230" s="87" t="str">
        <f>IF(A230="","",Declaration!$G$2)</f>
        <v/>
      </c>
      <c r="E230" s="90" t="str">
        <f t="shared" si="28"/>
        <v/>
      </c>
      <c r="F230" s="90" t="str">
        <f t="shared" si="29"/>
        <v/>
      </c>
      <c r="G230" s="90" t="str">
        <f>IF('(Yr 7-8-Girls) RESULTS'!$E234="","",'(Yr 7-8-Girls) RESULTS'!$E234)</f>
        <v/>
      </c>
      <c r="I230" s="87" t="str">
        <f>IF('(Yr 7-8-Boys) RESULTS'!$B234="","",'(Yr 7-8-Boys) RESULTS'!$B234)</f>
        <v/>
      </c>
      <c r="J230" s="87" t="str">
        <f>IF(OR(I230="",I230=0),"",VLOOKUP(I230,Declaration!$A$4:$E$1003,2,FALSE))</f>
        <v/>
      </c>
      <c r="K230" s="87" t="str">
        <f>IF(OR(I230="",I230=0),"",VLOOKUP(I230,Declaration!$A$4:$E$1003,3,FALSE))</f>
        <v/>
      </c>
      <c r="L230" s="87" t="str">
        <f>IF(I230="","",Declaration!$G$2)</f>
        <v/>
      </c>
      <c r="M230" s="87" t="str">
        <f t="shared" si="23"/>
        <v/>
      </c>
      <c r="O230" s="87" t="str">
        <f>IF('(Yr 9-10-Girls) RESULTS'!$B234="","",'(Yr 9-10-Girls) RESULTS'!$B234)</f>
        <v/>
      </c>
      <c r="P230" s="87" t="str">
        <f>IF(OR(O230="",O230=0),"",VLOOKUP(O230,Declaration!$A$4:$E$1003,2,FALSE))</f>
        <v/>
      </c>
      <c r="Q230" s="87" t="str">
        <f>IF(OR(O230="",O230=0),"",VLOOKUP(O230,Declaration!$A$4:$E$1003,3,FALSE))</f>
        <v/>
      </c>
      <c r="R230" s="87" t="str">
        <f>IF(O230="","",Declaration!$G$2)</f>
        <v/>
      </c>
      <c r="S230" s="87" t="str">
        <f t="shared" si="24"/>
        <v/>
      </c>
      <c r="U230" s="87" t="str">
        <f>IF('(Yr 9-10-Boys) RESULTS'!$B234="","",'(Yr 9-10-Boys) RESULTS'!$B234)</f>
        <v/>
      </c>
      <c r="V230" s="87" t="str">
        <f>IF(OR(U230="",U230=0),"",VLOOKUP(U230,Declaration!$A$4:$E$1003,2,FALSE))</f>
        <v/>
      </c>
      <c r="W230" s="87" t="str">
        <f>IF(OR(U230="",U230=0),"",VLOOKUP(U230,Declaration!$A$4:$E$1003,3,FALSE))</f>
        <v/>
      </c>
      <c r="X230" s="87" t="str">
        <f>IF(U230="","",Declaration!$G$2)</f>
        <v/>
      </c>
      <c r="Y230" s="87" t="str">
        <f t="shared" si="25"/>
        <v/>
      </c>
      <c r="AA230" s="87" t="str">
        <f>IF('(Yr 11-14 Girls) RESULTS'!$B234="","",'(Yr 11-14 Girls) RESULTS'!$B234)</f>
        <v/>
      </c>
      <c r="AB230" s="87" t="str">
        <f>IF(OR(AA230="",AA230=0),"",VLOOKUP(AA230,Declaration!$A$4:$E$1003,2,FALSE))</f>
        <v/>
      </c>
      <c r="AC230" s="87" t="str">
        <f>IF(OR(AA230="",AA230=0),"",VLOOKUP(AA230,Declaration!$A$4:$E$1003,3,FALSE))</f>
        <v/>
      </c>
      <c r="AD230" s="87" t="str">
        <f>IF(AA230="","",Declaration!$G$2)</f>
        <v/>
      </c>
      <c r="AE230" s="87" t="str">
        <f t="shared" si="26"/>
        <v/>
      </c>
      <c r="AG230" s="87" t="str">
        <f>IF('(Yr 11-14 Boys) RESULTS'!$B234="","",'(Yr 11-14 Boys) RESULTS'!$B234)</f>
        <v/>
      </c>
      <c r="AH230" s="87" t="str">
        <f>IF(OR(AG230="",AG230=0),"",VLOOKUP(AG230,Declaration!$A$4:$E$1003,2,FALSE))</f>
        <v/>
      </c>
      <c r="AI230" s="87" t="str">
        <f>IF(OR(AG230="",AG230=0),"",VLOOKUP(AG230,Declaration!$A$4:$E$1003,3,FALSE))</f>
        <v/>
      </c>
      <c r="AJ230" s="87" t="str">
        <f>IF(AG230="","",Declaration!$G$2)</f>
        <v/>
      </c>
      <c r="AK230" s="87" t="str">
        <f t="shared" si="27"/>
        <v/>
      </c>
    </row>
    <row r="231" spans="1:37" x14ac:dyDescent="0.2">
      <c r="A231" s="87" t="str">
        <f>IF('(Yr 7-8-Girls) RESULTS'!$B235="","",'(Yr 7-8-Girls) RESULTS'!$B235)</f>
        <v/>
      </c>
      <c r="B231" s="87" t="str">
        <f>IF(OR(A231="",A231=0),"",VLOOKUP(A231,Declaration!$A$4:$E$1003,2,FALSE))</f>
        <v/>
      </c>
      <c r="C231" s="87" t="str">
        <f>IF(OR(A231="",A231=0),"",VLOOKUP(A231,Declaration!$A$4:$E$1003,3,FALSE))</f>
        <v/>
      </c>
      <c r="D231" s="87" t="str">
        <f>IF(A231="","",Declaration!$G$2)</f>
        <v/>
      </c>
      <c r="E231" s="90" t="str">
        <f t="shared" si="28"/>
        <v/>
      </c>
      <c r="F231" s="90" t="str">
        <f t="shared" si="29"/>
        <v/>
      </c>
      <c r="G231" s="90" t="str">
        <f>IF('(Yr 7-8-Girls) RESULTS'!$E235="","",'(Yr 7-8-Girls) RESULTS'!$E235)</f>
        <v/>
      </c>
      <c r="I231" s="87" t="str">
        <f>IF('(Yr 7-8-Boys) RESULTS'!$B235="","",'(Yr 7-8-Boys) RESULTS'!$B235)</f>
        <v/>
      </c>
      <c r="J231" s="87" t="str">
        <f>IF(OR(I231="",I231=0),"",VLOOKUP(I231,Declaration!$A$4:$E$1003,2,FALSE))</f>
        <v/>
      </c>
      <c r="K231" s="87" t="str">
        <f>IF(OR(I231="",I231=0),"",VLOOKUP(I231,Declaration!$A$4:$E$1003,3,FALSE))</f>
        <v/>
      </c>
      <c r="L231" s="87" t="str">
        <f>IF(I231="","",Declaration!$G$2)</f>
        <v/>
      </c>
      <c r="M231" s="87" t="str">
        <f t="shared" si="23"/>
        <v/>
      </c>
      <c r="O231" s="87" t="str">
        <f>IF('(Yr 9-10-Girls) RESULTS'!$B235="","",'(Yr 9-10-Girls) RESULTS'!$B235)</f>
        <v/>
      </c>
      <c r="P231" s="87" t="str">
        <f>IF(OR(O231="",O231=0),"",VLOOKUP(O231,Declaration!$A$4:$E$1003,2,FALSE))</f>
        <v/>
      </c>
      <c r="Q231" s="87" t="str">
        <f>IF(OR(O231="",O231=0),"",VLOOKUP(O231,Declaration!$A$4:$E$1003,3,FALSE))</f>
        <v/>
      </c>
      <c r="R231" s="87" t="str">
        <f>IF(O231="","",Declaration!$G$2)</f>
        <v/>
      </c>
      <c r="S231" s="87" t="str">
        <f t="shared" si="24"/>
        <v/>
      </c>
      <c r="U231" s="87" t="str">
        <f>IF('(Yr 9-10-Boys) RESULTS'!$B235="","",'(Yr 9-10-Boys) RESULTS'!$B235)</f>
        <v/>
      </c>
      <c r="V231" s="87" t="str">
        <f>IF(OR(U231="",U231=0),"",VLOOKUP(U231,Declaration!$A$4:$E$1003,2,FALSE))</f>
        <v/>
      </c>
      <c r="W231" s="87" t="str">
        <f>IF(OR(U231="",U231=0),"",VLOOKUP(U231,Declaration!$A$4:$E$1003,3,FALSE))</f>
        <v/>
      </c>
      <c r="X231" s="87" t="str">
        <f>IF(U231="","",Declaration!$G$2)</f>
        <v/>
      </c>
      <c r="Y231" s="87" t="str">
        <f t="shared" si="25"/>
        <v/>
      </c>
      <c r="AA231" s="87" t="str">
        <f>IF('(Yr 11-14 Girls) RESULTS'!$B235="","",'(Yr 11-14 Girls) RESULTS'!$B235)</f>
        <v/>
      </c>
      <c r="AB231" s="87" t="str">
        <f>IF(OR(AA231="",AA231=0),"",VLOOKUP(AA231,Declaration!$A$4:$E$1003,2,FALSE))</f>
        <v/>
      </c>
      <c r="AC231" s="87" t="str">
        <f>IF(OR(AA231="",AA231=0),"",VLOOKUP(AA231,Declaration!$A$4:$E$1003,3,FALSE))</f>
        <v/>
      </c>
      <c r="AD231" s="87" t="str">
        <f>IF(AA231="","",Declaration!$G$2)</f>
        <v/>
      </c>
      <c r="AE231" s="87" t="str">
        <f t="shared" si="26"/>
        <v/>
      </c>
      <c r="AG231" s="87" t="str">
        <f>IF('(Yr 11-14 Boys) RESULTS'!$B235="","",'(Yr 11-14 Boys) RESULTS'!$B235)</f>
        <v/>
      </c>
      <c r="AH231" s="87" t="str">
        <f>IF(OR(AG231="",AG231=0),"",VLOOKUP(AG231,Declaration!$A$4:$E$1003,2,FALSE))</f>
        <v/>
      </c>
      <c r="AI231" s="87" t="str">
        <f>IF(OR(AG231="",AG231=0),"",VLOOKUP(AG231,Declaration!$A$4:$E$1003,3,FALSE))</f>
        <v/>
      </c>
      <c r="AJ231" s="87" t="str">
        <f>IF(AG231="","",Declaration!$G$2)</f>
        <v/>
      </c>
      <c r="AK231" s="87" t="str">
        <f t="shared" si="27"/>
        <v/>
      </c>
    </row>
    <row r="232" spans="1:37" x14ac:dyDescent="0.2">
      <c r="A232" s="87" t="str">
        <f>IF('(Yr 7-8-Girls) RESULTS'!$B236="","",'(Yr 7-8-Girls) RESULTS'!$B236)</f>
        <v/>
      </c>
      <c r="B232" s="87" t="str">
        <f>IF(OR(A232="",A232=0),"",VLOOKUP(A232,Declaration!$A$4:$E$1003,2,FALSE))</f>
        <v/>
      </c>
      <c r="C232" s="87" t="str">
        <f>IF(OR(A232="",A232=0),"",VLOOKUP(A232,Declaration!$A$4:$E$1003,3,FALSE))</f>
        <v/>
      </c>
      <c r="D232" s="87" t="str">
        <f>IF(A232="","",Declaration!$G$2)</f>
        <v/>
      </c>
      <c r="E232" s="90" t="str">
        <f t="shared" si="28"/>
        <v/>
      </c>
      <c r="F232" s="90" t="str">
        <f t="shared" si="29"/>
        <v/>
      </c>
      <c r="G232" s="90" t="str">
        <f>IF('(Yr 7-8-Girls) RESULTS'!$E236="","",'(Yr 7-8-Girls) RESULTS'!$E236)</f>
        <v/>
      </c>
      <c r="I232" s="87" t="str">
        <f>IF('(Yr 7-8-Boys) RESULTS'!$B236="","",'(Yr 7-8-Boys) RESULTS'!$B236)</f>
        <v/>
      </c>
      <c r="J232" s="87" t="str">
        <f>IF(OR(I232="",I232=0),"",VLOOKUP(I232,Declaration!$A$4:$E$1003,2,FALSE))</f>
        <v/>
      </c>
      <c r="K232" s="87" t="str">
        <f>IF(OR(I232="",I232=0),"",VLOOKUP(I232,Declaration!$A$4:$E$1003,3,FALSE))</f>
        <v/>
      </c>
      <c r="L232" s="87" t="str">
        <f>IF(I232="","",Declaration!$G$2)</f>
        <v/>
      </c>
      <c r="M232" s="87" t="str">
        <f t="shared" si="23"/>
        <v/>
      </c>
      <c r="O232" s="87" t="str">
        <f>IF('(Yr 9-10-Girls) RESULTS'!$B236="","",'(Yr 9-10-Girls) RESULTS'!$B236)</f>
        <v/>
      </c>
      <c r="P232" s="87" t="str">
        <f>IF(OR(O232="",O232=0),"",VLOOKUP(O232,Declaration!$A$4:$E$1003,2,FALSE))</f>
        <v/>
      </c>
      <c r="Q232" s="87" t="str">
        <f>IF(OR(O232="",O232=0),"",VLOOKUP(O232,Declaration!$A$4:$E$1003,3,FALSE))</f>
        <v/>
      </c>
      <c r="R232" s="87" t="str">
        <f>IF(O232="","",Declaration!$G$2)</f>
        <v/>
      </c>
      <c r="S232" s="87" t="str">
        <f t="shared" si="24"/>
        <v/>
      </c>
      <c r="U232" s="87" t="str">
        <f>IF('(Yr 9-10-Boys) RESULTS'!$B236="","",'(Yr 9-10-Boys) RESULTS'!$B236)</f>
        <v/>
      </c>
      <c r="V232" s="87" t="str">
        <f>IF(OR(U232="",U232=0),"",VLOOKUP(U232,Declaration!$A$4:$E$1003,2,FALSE))</f>
        <v/>
      </c>
      <c r="W232" s="87" t="str">
        <f>IF(OR(U232="",U232=0),"",VLOOKUP(U232,Declaration!$A$4:$E$1003,3,FALSE))</f>
        <v/>
      </c>
      <c r="X232" s="87" t="str">
        <f>IF(U232="","",Declaration!$G$2)</f>
        <v/>
      </c>
      <c r="Y232" s="87" t="str">
        <f t="shared" si="25"/>
        <v/>
      </c>
      <c r="AA232" s="87" t="str">
        <f>IF('(Yr 11-14 Girls) RESULTS'!$B236="","",'(Yr 11-14 Girls) RESULTS'!$B236)</f>
        <v/>
      </c>
      <c r="AB232" s="87" t="str">
        <f>IF(OR(AA232="",AA232=0),"",VLOOKUP(AA232,Declaration!$A$4:$E$1003,2,FALSE))</f>
        <v/>
      </c>
      <c r="AC232" s="87" t="str">
        <f>IF(OR(AA232="",AA232=0),"",VLOOKUP(AA232,Declaration!$A$4:$E$1003,3,FALSE))</f>
        <v/>
      </c>
      <c r="AD232" s="87" t="str">
        <f>IF(AA232="","",Declaration!$G$2)</f>
        <v/>
      </c>
      <c r="AE232" s="87" t="str">
        <f t="shared" si="26"/>
        <v/>
      </c>
      <c r="AG232" s="87" t="str">
        <f>IF('(Yr 11-14 Boys) RESULTS'!$B236="","",'(Yr 11-14 Boys) RESULTS'!$B236)</f>
        <v/>
      </c>
      <c r="AH232" s="87" t="str">
        <f>IF(OR(AG232="",AG232=0),"",VLOOKUP(AG232,Declaration!$A$4:$E$1003,2,FALSE))</f>
        <v/>
      </c>
      <c r="AI232" s="87" t="str">
        <f>IF(OR(AG232="",AG232=0),"",VLOOKUP(AG232,Declaration!$A$4:$E$1003,3,FALSE))</f>
        <v/>
      </c>
      <c r="AJ232" s="87" t="str">
        <f>IF(AG232="","",Declaration!$G$2)</f>
        <v/>
      </c>
      <c r="AK232" s="87" t="str">
        <f t="shared" si="27"/>
        <v/>
      </c>
    </row>
    <row r="233" spans="1:37" x14ac:dyDescent="0.2">
      <c r="A233" s="87" t="str">
        <f>IF('(Yr 7-8-Girls) RESULTS'!$B237="","",'(Yr 7-8-Girls) RESULTS'!$B237)</f>
        <v/>
      </c>
      <c r="B233" s="87" t="str">
        <f>IF(OR(A233="",A233=0),"",VLOOKUP(A233,Declaration!$A$4:$E$1003,2,FALSE))</f>
        <v/>
      </c>
      <c r="C233" s="87" t="str">
        <f>IF(OR(A233="",A233=0),"",VLOOKUP(A233,Declaration!$A$4:$E$1003,3,FALSE))</f>
        <v/>
      </c>
      <c r="D233" s="87" t="str">
        <f>IF(A233="","",Declaration!$G$2)</f>
        <v/>
      </c>
      <c r="E233" s="90" t="str">
        <f t="shared" si="28"/>
        <v/>
      </c>
      <c r="F233" s="90" t="str">
        <f t="shared" si="29"/>
        <v/>
      </c>
      <c r="G233" s="90" t="str">
        <f>IF('(Yr 7-8-Girls) RESULTS'!$E237="","",'(Yr 7-8-Girls) RESULTS'!$E237)</f>
        <v/>
      </c>
      <c r="I233" s="87" t="str">
        <f>IF('(Yr 7-8-Boys) RESULTS'!$B237="","",'(Yr 7-8-Boys) RESULTS'!$B237)</f>
        <v/>
      </c>
      <c r="J233" s="87" t="str">
        <f>IF(OR(I233="",I233=0),"",VLOOKUP(I233,Declaration!$A$4:$E$1003,2,FALSE))</f>
        <v/>
      </c>
      <c r="K233" s="87" t="str">
        <f>IF(OR(I233="",I233=0),"",VLOOKUP(I233,Declaration!$A$4:$E$1003,3,FALSE))</f>
        <v/>
      </c>
      <c r="L233" s="87" t="str">
        <f>IF(I233="","",Declaration!$G$2)</f>
        <v/>
      </c>
      <c r="M233" s="87" t="str">
        <f t="shared" si="23"/>
        <v/>
      </c>
      <c r="O233" s="87" t="str">
        <f>IF('(Yr 9-10-Girls) RESULTS'!$B237="","",'(Yr 9-10-Girls) RESULTS'!$B237)</f>
        <v/>
      </c>
      <c r="P233" s="87" t="str">
        <f>IF(OR(O233="",O233=0),"",VLOOKUP(O233,Declaration!$A$4:$E$1003,2,FALSE))</f>
        <v/>
      </c>
      <c r="Q233" s="87" t="str">
        <f>IF(OR(O233="",O233=0),"",VLOOKUP(O233,Declaration!$A$4:$E$1003,3,FALSE))</f>
        <v/>
      </c>
      <c r="R233" s="87" t="str">
        <f>IF(O233="","",Declaration!$G$2)</f>
        <v/>
      </c>
      <c r="S233" s="87" t="str">
        <f t="shared" si="24"/>
        <v/>
      </c>
      <c r="U233" s="87" t="str">
        <f>IF('(Yr 9-10-Boys) RESULTS'!$B237="","",'(Yr 9-10-Boys) RESULTS'!$B237)</f>
        <v/>
      </c>
      <c r="V233" s="87" t="str">
        <f>IF(OR(U233="",U233=0),"",VLOOKUP(U233,Declaration!$A$4:$E$1003,2,FALSE))</f>
        <v/>
      </c>
      <c r="W233" s="87" t="str">
        <f>IF(OR(U233="",U233=0),"",VLOOKUP(U233,Declaration!$A$4:$E$1003,3,FALSE))</f>
        <v/>
      </c>
      <c r="X233" s="87" t="str">
        <f>IF(U233="","",Declaration!$G$2)</f>
        <v/>
      </c>
      <c r="Y233" s="87" t="str">
        <f t="shared" si="25"/>
        <v/>
      </c>
      <c r="AA233" s="87" t="str">
        <f>IF('(Yr 11-14 Girls) RESULTS'!$B237="","",'(Yr 11-14 Girls) RESULTS'!$B237)</f>
        <v/>
      </c>
      <c r="AB233" s="87" t="str">
        <f>IF(OR(AA233="",AA233=0),"",VLOOKUP(AA233,Declaration!$A$4:$E$1003,2,FALSE))</f>
        <v/>
      </c>
      <c r="AC233" s="87" t="str">
        <f>IF(OR(AA233="",AA233=0),"",VLOOKUP(AA233,Declaration!$A$4:$E$1003,3,FALSE))</f>
        <v/>
      </c>
      <c r="AD233" s="87" t="str">
        <f>IF(AA233="","",Declaration!$G$2)</f>
        <v/>
      </c>
      <c r="AE233" s="87" t="str">
        <f t="shared" si="26"/>
        <v/>
      </c>
      <c r="AG233" s="87" t="str">
        <f>IF('(Yr 11-14 Boys) RESULTS'!$B237="","",'(Yr 11-14 Boys) RESULTS'!$B237)</f>
        <v/>
      </c>
      <c r="AH233" s="87" t="str">
        <f>IF(OR(AG233="",AG233=0),"",VLOOKUP(AG233,Declaration!$A$4:$E$1003,2,FALSE))</f>
        <v/>
      </c>
      <c r="AI233" s="87" t="str">
        <f>IF(OR(AG233="",AG233=0),"",VLOOKUP(AG233,Declaration!$A$4:$E$1003,3,FALSE))</f>
        <v/>
      </c>
      <c r="AJ233" s="87" t="str">
        <f>IF(AG233="","",Declaration!$G$2)</f>
        <v/>
      </c>
      <c r="AK233" s="87" t="str">
        <f t="shared" si="27"/>
        <v/>
      </c>
    </row>
    <row r="234" spans="1:37" x14ac:dyDescent="0.2">
      <c r="A234" s="87" t="str">
        <f>IF('(Yr 7-8-Girls) RESULTS'!$B238="","",'(Yr 7-8-Girls) RESULTS'!$B238)</f>
        <v/>
      </c>
      <c r="B234" s="87" t="str">
        <f>IF(OR(A234="",A234=0),"",VLOOKUP(A234,Declaration!$A$4:$E$1003,2,FALSE))</f>
        <v/>
      </c>
      <c r="C234" s="87" t="str">
        <f>IF(OR(A234="",A234=0),"",VLOOKUP(A234,Declaration!$A$4:$E$1003,3,FALSE))</f>
        <v/>
      </c>
      <c r="D234" s="87" t="str">
        <f>IF(A234="","",Declaration!$G$2)</f>
        <v/>
      </c>
      <c r="E234" s="90" t="str">
        <f t="shared" si="28"/>
        <v/>
      </c>
      <c r="F234" s="90" t="str">
        <f t="shared" si="29"/>
        <v/>
      </c>
      <c r="G234" s="90" t="str">
        <f>IF('(Yr 7-8-Girls) RESULTS'!$E238="","",'(Yr 7-8-Girls) RESULTS'!$E238)</f>
        <v/>
      </c>
      <c r="I234" s="87" t="str">
        <f>IF('(Yr 7-8-Boys) RESULTS'!$B238="","",'(Yr 7-8-Boys) RESULTS'!$B238)</f>
        <v/>
      </c>
      <c r="J234" s="87" t="str">
        <f>IF(OR(I234="",I234=0),"",VLOOKUP(I234,Declaration!$A$4:$E$1003,2,FALSE))</f>
        <v/>
      </c>
      <c r="K234" s="87" t="str">
        <f>IF(OR(I234="",I234=0),"",VLOOKUP(I234,Declaration!$A$4:$E$1003,3,FALSE))</f>
        <v/>
      </c>
      <c r="L234" s="87" t="str">
        <f>IF(I234="","",Declaration!$G$2)</f>
        <v/>
      </c>
      <c r="M234" s="87" t="str">
        <f t="shared" si="23"/>
        <v/>
      </c>
      <c r="O234" s="87" t="str">
        <f>IF('(Yr 9-10-Girls) RESULTS'!$B238="","",'(Yr 9-10-Girls) RESULTS'!$B238)</f>
        <v/>
      </c>
      <c r="P234" s="87" t="str">
        <f>IF(OR(O234="",O234=0),"",VLOOKUP(O234,Declaration!$A$4:$E$1003,2,FALSE))</f>
        <v/>
      </c>
      <c r="Q234" s="87" t="str">
        <f>IF(OR(O234="",O234=0),"",VLOOKUP(O234,Declaration!$A$4:$E$1003,3,FALSE))</f>
        <v/>
      </c>
      <c r="R234" s="87" t="str">
        <f>IF(O234="","",Declaration!$G$2)</f>
        <v/>
      </c>
      <c r="S234" s="87" t="str">
        <f t="shared" si="24"/>
        <v/>
      </c>
      <c r="U234" s="87" t="str">
        <f>IF('(Yr 9-10-Boys) RESULTS'!$B238="","",'(Yr 9-10-Boys) RESULTS'!$B238)</f>
        <v/>
      </c>
      <c r="V234" s="87" t="str">
        <f>IF(OR(U234="",U234=0),"",VLOOKUP(U234,Declaration!$A$4:$E$1003,2,FALSE))</f>
        <v/>
      </c>
      <c r="W234" s="87" t="str">
        <f>IF(OR(U234="",U234=0),"",VLOOKUP(U234,Declaration!$A$4:$E$1003,3,FALSE))</f>
        <v/>
      </c>
      <c r="X234" s="87" t="str">
        <f>IF(U234="","",Declaration!$G$2)</f>
        <v/>
      </c>
      <c r="Y234" s="87" t="str">
        <f t="shared" si="25"/>
        <v/>
      </c>
      <c r="AA234" s="87" t="str">
        <f>IF('(Yr 11-14 Girls) RESULTS'!$B238="","",'(Yr 11-14 Girls) RESULTS'!$B238)</f>
        <v/>
      </c>
      <c r="AB234" s="87" t="str">
        <f>IF(OR(AA234="",AA234=0),"",VLOOKUP(AA234,Declaration!$A$4:$E$1003,2,FALSE))</f>
        <v/>
      </c>
      <c r="AC234" s="87" t="str">
        <f>IF(OR(AA234="",AA234=0),"",VLOOKUP(AA234,Declaration!$A$4:$E$1003,3,FALSE))</f>
        <v/>
      </c>
      <c r="AD234" s="87" t="str">
        <f>IF(AA234="","",Declaration!$G$2)</f>
        <v/>
      </c>
      <c r="AE234" s="87" t="str">
        <f t="shared" si="26"/>
        <v/>
      </c>
      <c r="AG234" s="87" t="str">
        <f>IF('(Yr 11-14 Boys) RESULTS'!$B238="","",'(Yr 11-14 Boys) RESULTS'!$B238)</f>
        <v/>
      </c>
      <c r="AH234" s="87" t="str">
        <f>IF(OR(AG234="",AG234=0),"",VLOOKUP(AG234,Declaration!$A$4:$E$1003,2,FALSE))</f>
        <v/>
      </c>
      <c r="AI234" s="87" t="str">
        <f>IF(OR(AG234="",AG234=0),"",VLOOKUP(AG234,Declaration!$A$4:$E$1003,3,FALSE))</f>
        <v/>
      </c>
      <c r="AJ234" s="87" t="str">
        <f>IF(AG234="","",Declaration!$G$2)</f>
        <v/>
      </c>
      <c r="AK234" s="87" t="str">
        <f t="shared" si="27"/>
        <v/>
      </c>
    </row>
    <row r="235" spans="1:37" x14ac:dyDescent="0.2">
      <c r="A235" s="87" t="str">
        <f>IF('(Yr 7-8-Girls) RESULTS'!$B239="","",'(Yr 7-8-Girls) RESULTS'!$B239)</f>
        <v/>
      </c>
      <c r="B235" s="87" t="str">
        <f>IF(OR(A235="",A235=0),"",VLOOKUP(A235,Declaration!$A$4:$E$1003,2,FALSE))</f>
        <v/>
      </c>
      <c r="C235" s="87" t="str">
        <f>IF(OR(A235="",A235=0),"",VLOOKUP(A235,Declaration!$A$4:$E$1003,3,FALSE))</f>
        <v/>
      </c>
      <c r="D235" s="87" t="str">
        <f>IF(A235="","",Declaration!$G$2)</f>
        <v/>
      </c>
      <c r="E235" s="90" t="str">
        <f t="shared" si="28"/>
        <v/>
      </c>
      <c r="F235" s="90" t="str">
        <f t="shared" si="29"/>
        <v/>
      </c>
      <c r="G235" s="90" t="str">
        <f>IF('(Yr 7-8-Girls) RESULTS'!$E239="","",'(Yr 7-8-Girls) RESULTS'!$E239)</f>
        <v/>
      </c>
      <c r="I235" s="87" t="str">
        <f>IF('(Yr 7-8-Boys) RESULTS'!$B239="","",'(Yr 7-8-Boys) RESULTS'!$B239)</f>
        <v/>
      </c>
      <c r="J235" s="87" t="str">
        <f>IF(OR(I235="",I235=0),"",VLOOKUP(I235,Declaration!$A$4:$E$1003,2,FALSE))</f>
        <v/>
      </c>
      <c r="K235" s="87" t="str">
        <f>IF(OR(I235="",I235=0),"",VLOOKUP(I235,Declaration!$A$4:$E$1003,3,FALSE))</f>
        <v/>
      </c>
      <c r="L235" s="87" t="str">
        <f>IF(I235="","",Declaration!$G$2)</f>
        <v/>
      </c>
      <c r="M235" s="87" t="str">
        <f t="shared" si="23"/>
        <v/>
      </c>
      <c r="O235" s="87" t="str">
        <f>IF('(Yr 9-10-Girls) RESULTS'!$B239="","",'(Yr 9-10-Girls) RESULTS'!$B239)</f>
        <v/>
      </c>
      <c r="P235" s="87" t="str">
        <f>IF(OR(O235="",O235=0),"",VLOOKUP(O235,Declaration!$A$4:$E$1003,2,FALSE))</f>
        <v/>
      </c>
      <c r="Q235" s="87" t="str">
        <f>IF(OR(O235="",O235=0),"",VLOOKUP(O235,Declaration!$A$4:$E$1003,3,FALSE))</f>
        <v/>
      </c>
      <c r="R235" s="87" t="str">
        <f>IF(O235="","",Declaration!$G$2)</f>
        <v/>
      </c>
      <c r="S235" s="87" t="str">
        <f t="shared" si="24"/>
        <v/>
      </c>
      <c r="U235" s="87" t="str">
        <f>IF('(Yr 9-10-Boys) RESULTS'!$B239="","",'(Yr 9-10-Boys) RESULTS'!$B239)</f>
        <v/>
      </c>
      <c r="V235" s="87" t="str">
        <f>IF(OR(U235="",U235=0),"",VLOOKUP(U235,Declaration!$A$4:$E$1003,2,FALSE))</f>
        <v/>
      </c>
      <c r="W235" s="87" t="str">
        <f>IF(OR(U235="",U235=0),"",VLOOKUP(U235,Declaration!$A$4:$E$1003,3,FALSE))</f>
        <v/>
      </c>
      <c r="X235" s="87" t="str">
        <f>IF(U235="","",Declaration!$G$2)</f>
        <v/>
      </c>
      <c r="Y235" s="87" t="str">
        <f t="shared" si="25"/>
        <v/>
      </c>
      <c r="AA235" s="87" t="str">
        <f>IF('(Yr 11-14 Girls) RESULTS'!$B239="","",'(Yr 11-14 Girls) RESULTS'!$B239)</f>
        <v/>
      </c>
      <c r="AB235" s="87" t="str">
        <f>IF(OR(AA235="",AA235=0),"",VLOOKUP(AA235,Declaration!$A$4:$E$1003,2,FALSE))</f>
        <v/>
      </c>
      <c r="AC235" s="87" t="str">
        <f>IF(OR(AA235="",AA235=0),"",VLOOKUP(AA235,Declaration!$A$4:$E$1003,3,FALSE))</f>
        <v/>
      </c>
      <c r="AD235" s="87" t="str">
        <f>IF(AA235="","",Declaration!$G$2)</f>
        <v/>
      </c>
      <c r="AE235" s="87" t="str">
        <f t="shared" si="26"/>
        <v/>
      </c>
      <c r="AG235" s="87" t="str">
        <f>IF('(Yr 11-14 Boys) RESULTS'!$B239="","",'(Yr 11-14 Boys) RESULTS'!$B239)</f>
        <v/>
      </c>
      <c r="AH235" s="87" t="str">
        <f>IF(OR(AG235="",AG235=0),"",VLOOKUP(AG235,Declaration!$A$4:$E$1003,2,FALSE))</f>
        <v/>
      </c>
      <c r="AI235" s="87" t="str">
        <f>IF(OR(AG235="",AG235=0),"",VLOOKUP(AG235,Declaration!$A$4:$E$1003,3,FALSE))</f>
        <v/>
      </c>
      <c r="AJ235" s="87" t="str">
        <f>IF(AG235="","",Declaration!$G$2)</f>
        <v/>
      </c>
      <c r="AK235" s="87" t="str">
        <f t="shared" si="27"/>
        <v/>
      </c>
    </row>
    <row r="236" spans="1:37" x14ac:dyDescent="0.2">
      <c r="A236" s="87" t="str">
        <f>IF('(Yr 7-8-Girls) RESULTS'!$B240="","",'(Yr 7-8-Girls) RESULTS'!$B240)</f>
        <v/>
      </c>
      <c r="B236" s="87" t="str">
        <f>IF(OR(A236="",A236=0),"",VLOOKUP(A236,Declaration!$A$4:$E$1003,2,FALSE))</f>
        <v/>
      </c>
      <c r="C236" s="87" t="str">
        <f>IF(OR(A236="",A236=0),"",VLOOKUP(A236,Declaration!$A$4:$E$1003,3,FALSE))</f>
        <v/>
      </c>
      <c r="D236" s="87" t="str">
        <f>IF(A236="","",Declaration!$G$2)</f>
        <v/>
      </c>
      <c r="E236" s="90" t="str">
        <f t="shared" si="28"/>
        <v/>
      </c>
      <c r="F236" s="90" t="str">
        <f t="shared" si="29"/>
        <v/>
      </c>
      <c r="G236" s="90" t="str">
        <f>IF('(Yr 7-8-Girls) RESULTS'!$E240="","",'(Yr 7-8-Girls) RESULTS'!$E240)</f>
        <v/>
      </c>
      <c r="I236" s="87" t="str">
        <f>IF('(Yr 7-8-Boys) RESULTS'!$B240="","",'(Yr 7-8-Boys) RESULTS'!$B240)</f>
        <v/>
      </c>
      <c r="J236" s="87" t="str">
        <f>IF(OR(I236="",I236=0),"",VLOOKUP(I236,Declaration!$A$4:$E$1003,2,FALSE))</f>
        <v/>
      </c>
      <c r="K236" s="87" t="str">
        <f>IF(OR(I236="",I236=0),"",VLOOKUP(I236,Declaration!$A$4:$E$1003,3,FALSE))</f>
        <v/>
      </c>
      <c r="L236" s="87" t="str">
        <f>IF(I236="","",Declaration!$G$2)</f>
        <v/>
      </c>
      <c r="M236" s="87" t="str">
        <f t="shared" si="23"/>
        <v/>
      </c>
      <c r="O236" s="87" t="str">
        <f>IF('(Yr 9-10-Girls) RESULTS'!$B240="","",'(Yr 9-10-Girls) RESULTS'!$B240)</f>
        <v/>
      </c>
      <c r="P236" s="87" t="str">
        <f>IF(OR(O236="",O236=0),"",VLOOKUP(O236,Declaration!$A$4:$E$1003,2,FALSE))</f>
        <v/>
      </c>
      <c r="Q236" s="87" t="str">
        <f>IF(OR(O236="",O236=0),"",VLOOKUP(O236,Declaration!$A$4:$E$1003,3,FALSE))</f>
        <v/>
      </c>
      <c r="R236" s="87" t="str">
        <f>IF(O236="","",Declaration!$G$2)</f>
        <v/>
      </c>
      <c r="S236" s="87" t="str">
        <f t="shared" si="24"/>
        <v/>
      </c>
      <c r="U236" s="87" t="str">
        <f>IF('(Yr 9-10-Boys) RESULTS'!$B240="","",'(Yr 9-10-Boys) RESULTS'!$B240)</f>
        <v/>
      </c>
      <c r="V236" s="87" t="str">
        <f>IF(OR(U236="",U236=0),"",VLOOKUP(U236,Declaration!$A$4:$E$1003,2,FALSE))</f>
        <v/>
      </c>
      <c r="W236" s="87" t="str">
        <f>IF(OR(U236="",U236=0),"",VLOOKUP(U236,Declaration!$A$4:$E$1003,3,FALSE))</f>
        <v/>
      </c>
      <c r="X236" s="87" t="str">
        <f>IF(U236="","",Declaration!$G$2)</f>
        <v/>
      </c>
      <c r="Y236" s="87" t="str">
        <f t="shared" si="25"/>
        <v/>
      </c>
      <c r="AA236" s="87" t="str">
        <f>IF('(Yr 11-14 Girls) RESULTS'!$B240="","",'(Yr 11-14 Girls) RESULTS'!$B240)</f>
        <v/>
      </c>
      <c r="AB236" s="87" t="str">
        <f>IF(OR(AA236="",AA236=0),"",VLOOKUP(AA236,Declaration!$A$4:$E$1003,2,FALSE))</f>
        <v/>
      </c>
      <c r="AC236" s="87" t="str">
        <f>IF(OR(AA236="",AA236=0),"",VLOOKUP(AA236,Declaration!$A$4:$E$1003,3,FALSE))</f>
        <v/>
      </c>
      <c r="AD236" s="87" t="str">
        <f>IF(AA236="","",Declaration!$G$2)</f>
        <v/>
      </c>
      <c r="AE236" s="87" t="str">
        <f t="shared" si="26"/>
        <v/>
      </c>
      <c r="AG236" s="87" t="str">
        <f>IF('(Yr 11-14 Boys) RESULTS'!$B240="","",'(Yr 11-14 Boys) RESULTS'!$B240)</f>
        <v/>
      </c>
      <c r="AH236" s="87" t="str">
        <f>IF(OR(AG236="",AG236=0),"",VLOOKUP(AG236,Declaration!$A$4:$E$1003,2,FALSE))</f>
        <v/>
      </c>
      <c r="AI236" s="87" t="str">
        <f>IF(OR(AG236="",AG236=0),"",VLOOKUP(AG236,Declaration!$A$4:$E$1003,3,FALSE))</f>
        <v/>
      </c>
      <c r="AJ236" s="87" t="str">
        <f>IF(AG236="","",Declaration!$G$2)</f>
        <v/>
      </c>
      <c r="AK236" s="87" t="str">
        <f t="shared" si="27"/>
        <v/>
      </c>
    </row>
    <row r="237" spans="1:37" x14ac:dyDescent="0.2">
      <c r="A237" s="87" t="str">
        <f>IF('(Yr 7-8-Girls) RESULTS'!$B241="","",'(Yr 7-8-Girls) RESULTS'!$B241)</f>
        <v/>
      </c>
      <c r="B237" s="87" t="str">
        <f>IF(OR(A237="",A237=0),"",VLOOKUP(A237,Declaration!$A$4:$E$1003,2,FALSE))</f>
        <v/>
      </c>
      <c r="C237" s="87" t="str">
        <f>IF(OR(A237="",A237=0),"",VLOOKUP(A237,Declaration!$A$4:$E$1003,3,FALSE))</f>
        <v/>
      </c>
      <c r="D237" s="87" t="str">
        <f>IF(A237="","",Declaration!$G$2)</f>
        <v/>
      </c>
      <c r="E237" s="90" t="str">
        <f t="shared" si="28"/>
        <v/>
      </c>
      <c r="F237" s="90" t="str">
        <f t="shared" si="29"/>
        <v/>
      </c>
      <c r="G237" s="90" t="str">
        <f>IF('(Yr 7-8-Girls) RESULTS'!$E241="","",'(Yr 7-8-Girls) RESULTS'!$E241)</f>
        <v/>
      </c>
      <c r="I237" s="87" t="str">
        <f>IF('(Yr 7-8-Boys) RESULTS'!$B241="","",'(Yr 7-8-Boys) RESULTS'!$B241)</f>
        <v/>
      </c>
      <c r="J237" s="87" t="str">
        <f>IF(OR(I237="",I237=0),"",VLOOKUP(I237,Declaration!$A$4:$E$1003,2,FALSE))</f>
        <v/>
      </c>
      <c r="K237" s="87" t="str">
        <f>IF(OR(I237="",I237=0),"",VLOOKUP(I237,Declaration!$A$4:$E$1003,3,FALSE))</f>
        <v/>
      </c>
      <c r="L237" s="87" t="str">
        <f>IF(I237="","",Declaration!$G$2)</f>
        <v/>
      </c>
      <c r="M237" s="87" t="str">
        <f t="shared" si="23"/>
        <v/>
      </c>
      <c r="O237" s="87" t="str">
        <f>IF('(Yr 9-10-Girls) RESULTS'!$B241="","",'(Yr 9-10-Girls) RESULTS'!$B241)</f>
        <v/>
      </c>
      <c r="P237" s="87" t="str">
        <f>IF(OR(O237="",O237=0),"",VLOOKUP(O237,Declaration!$A$4:$E$1003,2,FALSE))</f>
        <v/>
      </c>
      <c r="Q237" s="87" t="str">
        <f>IF(OR(O237="",O237=0),"",VLOOKUP(O237,Declaration!$A$4:$E$1003,3,FALSE))</f>
        <v/>
      </c>
      <c r="R237" s="87" t="str">
        <f>IF(O237="","",Declaration!$G$2)</f>
        <v/>
      </c>
      <c r="S237" s="87" t="str">
        <f t="shared" si="24"/>
        <v/>
      </c>
      <c r="U237" s="87" t="str">
        <f>IF('(Yr 9-10-Boys) RESULTS'!$B241="","",'(Yr 9-10-Boys) RESULTS'!$B241)</f>
        <v/>
      </c>
      <c r="V237" s="87" t="str">
        <f>IF(OR(U237="",U237=0),"",VLOOKUP(U237,Declaration!$A$4:$E$1003,2,FALSE))</f>
        <v/>
      </c>
      <c r="W237" s="87" t="str">
        <f>IF(OR(U237="",U237=0),"",VLOOKUP(U237,Declaration!$A$4:$E$1003,3,FALSE))</f>
        <v/>
      </c>
      <c r="X237" s="87" t="str">
        <f>IF(U237="","",Declaration!$G$2)</f>
        <v/>
      </c>
      <c r="Y237" s="87" t="str">
        <f t="shared" si="25"/>
        <v/>
      </c>
      <c r="AA237" s="87" t="str">
        <f>IF('(Yr 11-14 Girls) RESULTS'!$B241="","",'(Yr 11-14 Girls) RESULTS'!$B241)</f>
        <v/>
      </c>
      <c r="AB237" s="87" t="str">
        <f>IF(OR(AA237="",AA237=0),"",VLOOKUP(AA237,Declaration!$A$4:$E$1003,2,FALSE))</f>
        <v/>
      </c>
      <c r="AC237" s="87" t="str">
        <f>IF(OR(AA237="",AA237=0),"",VLOOKUP(AA237,Declaration!$A$4:$E$1003,3,FALSE))</f>
        <v/>
      </c>
      <c r="AD237" s="87" t="str">
        <f>IF(AA237="","",Declaration!$G$2)</f>
        <v/>
      </c>
      <c r="AE237" s="87" t="str">
        <f t="shared" si="26"/>
        <v/>
      </c>
      <c r="AG237" s="87" t="str">
        <f>IF('(Yr 11-14 Boys) RESULTS'!$B241="","",'(Yr 11-14 Boys) RESULTS'!$B241)</f>
        <v/>
      </c>
      <c r="AH237" s="87" t="str">
        <f>IF(OR(AG237="",AG237=0),"",VLOOKUP(AG237,Declaration!$A$4:$E$1003,2,FALSE))</f>
        <v/>
      </c>
      <c r="AI237" s="87" t="str">
        <f>IF(OR(AG237="",AG237=0),"",VLOOKUP(AG237,Declaration!$A$4:$E$1003,3,FALSE))</f>
        <v/>
      </c>
      <c r="AJ237" s="87" t="str">
        <f>IF(AG237="","",Declaration!$G$2)</f>
        <v/>
      </c>
      <c r="AK237" s="87" t="str">
        <f t="shared" si="27"/>
        <v/>
      </c>
    </row>
    <row r="238" spans="1:37" x14ac:dyDescent="0.2">
      <c r="A238" s="87" t="str">
        <f>IF('(Yr 7-8-Girls) RESULTS'!$B242="","",'(Yr 7-8-Girls) RESULTS'!$B242)</f>
        <v/>
      </c>
      <c r="B238" s="87" t="str">
        <f>IF(OR(A238="",A238=0),"",VLOOKUP(A238,Declaration!$A$4:$E$1003,2,FALSE))</f>
        <v/>
      </c>
      <c r="C238" s="87" t="str">
        <f>IF(OR(A238="",A238=0),"",VLOOKUP(A238,Declaration!$A$4:$E$1003,3,FALSE))</f>
        <v/>
      </c>
      <c r="D238" s="87" t="str">
        <f>IF(A238="","",Declaration!$G$2)</f>
        <v/>
      </c>
      <c r="E238" s="90" t="str">
        <f t="shared" si="28"/>
        <v/>
      </c>
      <c r="F238" s="90" t="str">
        <f t="shared" si="29"/>
        <v/>
      </c>
      <c r="G238" s="90" t="str">
        <f>IF('(Yr 7-8-Girls) RESULTS'!$E242="","",'(Yr 7-8-Girls) RESULTS'!$E242)</f>
        <v/>
      </c>
      <c r="I238" s="87" t="str">
        <f>IF('(Yr 7-8-Boys) RESULTS'!$B242="","",'(Yr 7-8-Boys) RESULTS'!$B242)</f>
        <v/>
      </c>
      <c r="J238" s="87" t="str">
        <f>IF(OR(I238="",I238=0),"",VLOOKUP(I238,Declaration!$A$4:$E$1003,2,FALSE))</f>
        <v/>
      </c>
      <c r="K238" s="87" t="str">
        <f>IF(OR(I238="",I238=0),"",VLOOKUP(I238,Declaration!$A$4:$E$1003,3,FALSE))</f>
        <v/>
      </c>
      <c r="L238" s="87" t="str">
        <f>IF(I238="","",Declaration!$G$2)</f>
        <v/>
      </c>
      <c r="M238" s="87" t="str">
        <f t="shared" si="23"/>
        <v/>
      </c>
      <c r="O238" s="87" t="str">
        <f>IF('(Yr 9-10-Girls) RESULTS'!$B242="","",'(Yr 9-10-Girls) RESULTS'!$B242)</f>
        <v/>
      </c>
      <c r="P238" s="87" t="str">
        <f>IF(OR(O238="",O238=0),"",VLOOKUP(O238,Declaration!$A$4:$E$1003,2,FALSE))</f>
        <v/>
      </c>
      <c r="Q238" s="87" t="str">
        <f>IF(OR(O238="",O238=0),"",VLOOKUP(O238,Declaration!$A$4:$E$1003,3,FALSE))</f>
        <v/>
      </c>
      <c r="R238" s="87" t="str">
        <f>IF(O238="","",Declaration!$G$2)</f>
        <v/>
      </c>
      <c r="S238" s="87" t="str">
        <f t="shared" si="24"/>
        <v/>
      </c>
      <c r="U238" s="87" t="str">
        <f>IF('(Yr 9-10-Boys) RESULTS'!$B242="","",'(Yr 9-10-Boys) RESULTS'!$B242)</f>
        <v/>
      </c>
      <c r="V238" s="87" t="str">
        <f>IF(OR(U238="",U238=0),"",VLOOKUP(U238,Declaration!$A$4:$E$1003,2,FALSE))</f>
        <v/>
      </c>
      <c r="W238" s="87" t="str">
        <f>IF(OR(U238="",U238=0),"",VLOOKUP(U238,Declaration!$A$4:$E$1003,3,FALSE))</f>
        <v/>
      </c>
      <c r="X238" s="87" t="str">
        <f>IF(U238="","",Declaration!$G$2)</f>
        <v/>
      </c>
      <c r="Y238" s="87" t="str">
        <f t="shared" si="25"/>
        <v/>
      </c>
      <c r="AA238" s="87" t="str">
        <f>IF('(Yr 11-14 Girls) RESULTS'!$B242="","",'(Yr 11-14 Girls) RESULTS'!$B242)</f>
        <v/>
      </c>
      <c r="AB238" s="87" t="str">
        <f>IF(OR(AA238="",AA238=0),"",VLOOKUP(AA238,Declaration!$A$4:$E$1003,2,FALSE))</f>
        <v/>
      </c>
      <c r="AC238" s="87" t="str">
        <f>IF(OR(AA238="",AA238=0),"",VLOOKUP(AA238,Declaration!$A$4:$E$1003,3,FALSE))</f>
        <v/>
      </c>
      <c r="AD238" s="87" t="str">
        <f>IF(AA238="","",Declaration!$G$2)</f>
        <v/>
      </c>
      <c r="AE238" s="87" t="str">
        <f t="shared" si="26"/>
        <v/>
      </c>
      <c r="AG238" s="87" t="str">
        <f>IF('(Yr 11-14 Boys) RESULTS'!$B242="","",'(Yr 11-14 Boys) RESULTS'!$B242)</f>
        <v/>
      </c>
      <c r="AH238" s="87" t="str">
        <f>IF(OR(AG238="",AG238=0),"",VLOOKUP(AG238,Declaration!$A$4:$E$1003,2,FALSE))</f>
        <v/>
      </c>
      <c r="AI238" s="87" t="str">
        <f>IF(OR(AG238="",AG238=0),"",VLOOKUP(AG238,Declaration!$A$4:$E$1003,3,FALSE))</f>
        <v/>
      </c>
      <c r="AJ238" s="87" t="str">
        <f>IF(AG238="","",Declaration!$G$2)</f>
        <v/>
      </c>
      <c r="AK238" s="87" t="str">
        <f t="shared" si="27"/>
        <v/>
      </c>
    </row>
    <row r="239" spans="1:37" x14ac:dyDescent="0.2">
      <c r="A239" s="87" t="str">
        <f>IF('(Yr 7-8-Girls) RESULTS'!$B243="","",'(Yr 7-8-Girls) RESULTS'!$B243)</f>
        <v/>
      </c>
      <c r="B239" s="87" t="str">
        <f>IF(OR(A239="",A239=0),"",VLOOKUP(A239,Declaration!$A$4:$E$1003,2,FALSE))</f>
        <v/>
      </c>
      <c r="C239" s="87" t="str">
        <f>IF(OR(A239="",A239=0),"",VLOOKUP(A239,Declaration!$A$4:$E$1003,3,FALSE))</f>
        <v/>
      </c>
      <c r="D239" s="87" t="str">
        <f>IF(A239="","",Declaration!$G$2)</f>
        <v/>
      </c>
      <c r="E239" s="90" t="str">
        <f t="shared" si="28"/>
        <v/>
      </c>
      <c r="F239" s="90" t="str">
        <f t="shared" si="29"/>
        <v/>
      </c>
      <c r="G239" s="90" t="str">
        <f>IF('(Yr 7-8-Girls) RESULTS'!$E243="","",'(Yr 7-8-Girls) RESULTS'!$E243)</f>
        <v/>
      </c>
      <c r="I239" s="87" t="str">
        <f>IF('(Yr 7-8-Boys) RESULTS'!$B243="","",'(Yr 7-8-Boys) RESULTS'!$B243)</f>
        <v/>
      </c>
      <c r="J239" s="87" t="str">
        <f>IF(OR(I239="",I239=0),"",VLOOKUP(I239,Declaration!$A$4:$E$1003,2,FALSE))</f>
        <v/>
      </c>
      <c r="K239" s="87" t="str">
        <f>IF(OR(I239="",I239=0),"",VLOOKUP(I239,Declaration!$A$4:$E$1003,3,FALSE))</f>
        <v/>
      </c>
      <c r="L239" s="87" t="str">
        <f>IF(I239="","",Declaration!$G$2)</f>
        <v/>
      </c>
      <c r="M239" s="87" t="str">
        <f t="shared" si="23"/>
        <v/>
      </c>
      <c r="O239" s="87" t="str">
        <f>IF('(Yr 9-10-Girls) RESULTS'!$B243="","",'(Yr 9-10-Girls) RESULTS'!$B243)</f>
        <v/>
      </c>
      <c r="P239" s="87" t="str">
        <f>IF(OR(O239="",O239=0),"",VLOOKUP(O239,Declaration!$A$4:$E$1003,2,FALSE))</f>
        <v/>
      </c>
      <c r="Q239" s="87" t="str">
        <f>IF(OR(O239="",O239=0),"",VLOOKUP(O239,Declaration!$A$4:$E$1003,3,FALSE))</f>
        <v/>
      </c>
      <c r="R239" s="87" t="str">
        <f>IF(O239="","",Declaration!$G$2)</f>
        <v/>
      </c>
      <c r="S239" s="87" t="str">
        <f t="shared" si="24"/>
        <v/>
      </c>
      <c r="U239" s="87" t="str">
        <f>IF('(Yr 9-10-Boys) RESULTS'!$B243="","",'(Yr 9-10-Boys) RESULTS'!$B243)</f>
        <v/>
      </c>
      <c r="V239" s="87" t="str">
        <f>IF(OR(U239="",U239=0),"",VLOOKUP(U239,Declaration!$A$4:$E$1003,2,FALSE))</f>
        <v/>
      </c>
      <c r="W239" s="87" t="str">
        <f>IF(OR(U239="",U239=0),"",VLOOKUP(U239,Declaration!$A$4:$E$1003,3,FALSE))</f>
        <v/>
      </c>
      <c r="X239" s="87" t="str">
        <f>IF(U239="","",Declaration!$G$2)</f>
        <v/>
      </c>
      <c r="Y239" s="87" t="str">
        <f t="shared" si="25"/>
        <v/>
      </c>
      <c r="AA239" s="87" t="str">
        <f>IF('(Yr 11-14 Girls) RESULTS'!$B243="","",'(Yr 11-14 Girls) RESULTS'!$B243)</f>
        <v/>
      </c>
      <c r="AB239" s="87" t="str">
        <f>IF(OR(AA239="",AA239=0),"",VLOOKUP(AA239,Declaration!$A$4:$E$1003,2,FALSE))</f>
        <v/>
      </c>
      <c r="AC239" s="87" t="str">
        <f>IF(OR(AA239="",AA239=0),"",VLOOKUP(AA239,Declaration!$A$4:$E$1003,3,FALSE))</f>
        <v/>
      </c>
      <c r="AD239" s="87" t="str">
        <f>IF(AA239="","",Declaration!$G$2)</f>
        <v/>
      </c>
      <c r="AE239" s="87" t="str">
        <f t="shared" si="26"/>
        <v/>
      </c>
      <c r="AG239" s="87" t="str">
        <f>IF('(Yr 11-14 Boys) RESULTS'!$B243="","",'(Yr 11-14 Boys) RESULTS'!$B243)</f>
        <v/>
      </c>
      <c r="AH239" s="87" t="str">
        <f>IF(OR(AG239="",AG239=0),"",VLOOKUP(AG239,Declaration!$A$4:$E$1003,2,FALSE))</f>
        <v/>
      </c>
      <c r="AI239" s="87" t="str">
        <f>IF(OR(AG239="",AG239=0),"",VLOOKUP(AG239,Declaration!$A$4:$E$1003,3,FALSE))</f>
        <v/>
      </c>
      <c r="AJ239" s="87" t="str">
        <f>IF(AG239="","",Declaration!$G$2)</f>
        <v/>
      </c>
      <c r="AK239" s="87" t="str">
        <f t="shared" si="27"/>
        <v/>
      </c>
    </row>
    <row r="240" spans="1:37" x14ac:dyDescent="0.2">
      <c r="A240" s="87" t="str">
        <f>IF('(Yr 7-8-Girls) RESULTS'!$B244="","",'(Yr 7-8-Girls) RESULTS'!$B244)</f>
        <v/>
      </c>
      <c r="B240" s="87" t="str">
        <f>IF(OR(A240="",A240=0),"",VLOOKUP(A240,Declaration!$A$4:$E$1003,2,FALSE))</f>
        <v/>
      </c>
      <c r="C240" s="87" t="str">
        <f>IF(OR(A240="",A240=0),"",VLOOKUP(A240,Declaration!$A$4:$E$1003,3,FALSE))</f>
        <v/>
      </c>
      <c r="D240" s="87" t="str">
        <f>IF(A240="","",Declaration!$G$2)</f>
        <v/>
      </c>
      <c r="E240" s="90" t="str">
        <f t="shared" si="28"/>
        <v/>
      </c>
      <c r="F240" s="90" t="str">
        <f t="shared" si="29"/>
        <v/>
      </c>
      <c r="G240" s="90" t="str">
        <f>IF('(Yr 7-8-Girls) RESULTS'!$E244="","",'(Yr 7-8-Girls) RESULTS'!$E244)</f>
        <v/>
      </c>
      <c r="I240" s="87" t="str">
        <f>IF('(Yr 7-8-Boys) RESULTS'!$B244="","",'(Yr 7-8-Boys) RESULTS'!$B244)</f>
        <v/>
      </c>
      <c r="J240" s="87" t="str">
        <f>IF(OR(I240="",I240=0),"",VLOOKUP(I240,Declaration!$A$4:$E$1003,2,FALSE))</f>
        <v/>
      </c>
      <c r="K240" s="87" t="str">
        <f>IF(OR(I240="",I240=0),"",VLOOKUP(I240,Declaration!$A$4:$E$1003,3,FALSE))</f>
        <v/>
      </c>
      <c r="L240" s="87" t="str">
        <f>IF(I240="","",Declaration!$G$2)</f>
        <v/>
      </c>
      <c r="M240" s="87" t="str">
        <f t="shared" si="23"/>
        <v/>
      </c>
      <c r="O240" s="87" t="str">
        <f>IF('(Yr 9-10-Girls) RESULTS'!$B244="","",'(Yr 9-10-Girls) RESULTS'!$B244)</f>
        <v/>
      </c>
      <c r="P240" s="87" t="str">
        <f>IF(OR(O240="",O240=0),"",VLOOKUP(O240,Declaration!$A$4:$E$1003,2,FALSE))</f>
        <v/>
      </c>
      <c r="Q240" s="87" t="str">
        <f>IF(OR(O240="",O240=0),"",VLOOKUP(O240,Declaration!$A$4:$E$1003,3,FALSE))</f>
        <v/>
      </c>
      <c r="R240" s="87" t="str">
        <f>IF(O240="","",Declaration!$G$2)</f>
        <v/>
      </c>
      <c r="S240" s="87" t="str">
        <f t="shared" si="24"/>
        <v/>
      </c>
      <c r="U240" s="87" t="str">
        <f>IF('(Yr 9-10-Boys) RESULTS'!$B244="","",'(Yr 9-10-Boys) RESULTS'!$B244)</f>
        <v/>
      </c>
      <c r="V240" s="87" t="str">
        <f>IF(OR(U240="",U240=0),"",VLOOKUP(U240,Declaration!$A$4:$E$1003,2,FALSE))</f>
        <v/>
      </c>
      <c r="W240" s="87" t="str">
        <f>IF(OR(U240="",U240=0),"",VLOOKUP(U240,Declaration!$A$4:$E$1003,3,FALSE))</f>
        <v/>
      </c>
      <c r="X240" s="87" t="str">
        <f>IF(U240="","",Declaration!$G$2)</f>
        <v/>
      </c>
      <c r="Y240" s="87" t="str">
        <f t="shared" si="25"/>
        <v/>
      </c>
      <c r="AA240" s="87" t="str">
        <f>IF('(Yr 11-14 Girls) RESULTS'!$B244="","",'(Yr 11-14 Girls) RESULTS'!$B244)</f>
        <v/>
      </c>
      <c r="AB240" s="87" t="str">
        <f>IF(OR(AA240="",AA240=0),"",VLOOKUP(AA240,Declaration!$A$4:$E$1003,2,FALSE))</f>
        <v/>
      </c>
      <c r="AC240" s="87" t="str">
        <f>IF(OR(AA240="",AA240=0),"",VLOOKUP(AA240,Declaration!$A$4:$E$1003,3,FALSE))</f>
        <v/>
      </c>
      <c r="AD240" s="87" t="str">
        <f>IF(AA240="","",Declaration!$G$2)</f>
        <v/>
      </c>
      <c r="AE240" s="87" t="str">
        <f t="shared" si="26"/>
        <v/>
      </c>
      <c r="AG240" s="87" t="str">
        <f>IF('(Yr 11-14 Boys) RESULTS'!$B244="","",'(Yr 11-14 Boys) RESULTS'!$B244)</f>
        <v/>
      </c>
      <c r="AH240" s="87" t="str">
        <f>IF(OR(AG240="",AG240=0),"",VLOOKUP(AG240,Declaration!$A$4:$E$1003,2,FALSE))</f>
        <v/>
      </c>
      <c r="AI240" s="87" t="str">
        <f>IF(OR(AG240="",AG240=0),"",VLOOKUP(AG240,Declaration!$A$4:$E$1003,3,FALSE))</f>
        <v/>
      </c>
      <c r="AJ240" s="87" t="str">
        <f>IF(AG240="","",Declaration!$G$2)</f>
        <v/>
      </c>
      <c r="AK240" s="87" t="str">
        <f t="shared" si="27"/>
        <v/>
      </c>
    </row>
    <row r="241" spans="1:37" x14ac:dyDescent="0.2">
      <c r="A241" s="87" t="str">
        <f>IF('(Yr 7-8-Girls) RESULTS'!$B245="","",'(Yr 7-8-Girls) RESULTS'!$B245)</f>
        <v/>
      </c>
      <c r="B241" s="87" t="str">
        <f>IF(OR(A241="",A241=0),"",VLOOKUP(A241,Declaration!$A$4:$E$1003,2,FALSE))</f>
        <v/>
      </c>
      <c r="C241" s="87" t="str">
        <f>IF(OR(A241="",A241=0),"",VLOOKUP(A241,Declaration!$A$4:$E$1003,3,FALSE))</f>
        <v/>
      </c>
      <c r="D241" s="87" t="str">
        <f>IF(A241="","",Declaration!$G$2)</f>
        <v/>
      </c>
      <c r="E241" s="90" t="str">
        <f t="shared" si="28"/>
        <v/>
      </c>
      <c r="F241" s="90" t="str">
        <f t="shared" si="29"/>
        <v/>
      </c>
      <c r="G241" s="90" t="str">
        <f>IF('(Yr 7-8-Girls) RESULTS'!$E245="","",'(Yr 7-8-Girls) RESULTS'!$E245)</f>
        <v/>
      </c>
      <c r="I241" s="87" t="str">
        <f>IF('(Yr 7-8-Boys) RESULTS'!$B245="","",'(Yr 7-8-Boys) RESULTS'!$B245)</f>
        <v/>
      </c>
      <c r="J241" s="87" t="str">
        <f>IF(OR(I241="",I241=0),"",VLOOKUP(I241,Declaration!$A$4:$E$1003,2,FALSE))</f>
        <v/>
      </c>
      <c r="K241" s="87" t="str">
        <f>IF(OR(I241="",I241=0),"",VLOOKUP(I241,Declaration!$A$4:$E$1003,3,FALSE))</f>
        <v/>
      </c>
      <c r="L241" s="87" t="str">
        <f>IF(I241="","",Declaration!$G$2)</f>
        <v/>
      </c>
      <c r="M241" s="87" t="str">
        <f t="shared" si="23"/>
        <v/>
      </c>
      <c r="O241" s="87" t="str">
        <f>IF('(Yr 9-10-Girls) RESULTS'!$B245="","",'(Yr 9-10-Girls) RESULTS'!$B245)</f>
        <v/>
      </c>
      <c r="P241" s="87" t="str">
        <f>IF(OR(O241="",O241=0),"",VLOOKUP(O241,Declaration!$A$4:$E$1003,2,FALSE))</f>
        <v/>
      </c>
      <c r="Q241" s="87" t="str">
        <f>IF(OR(O241="",O241=0),"",VLOOKUP(O241,Declaration!$A$4:$E$1003,3,FALSE))</f>
        <v/>
      </c>
      <c r="R241" s="87" t="str">
        <f>IF(O241="","",Declaration!$G$2)</f>
        <v/>
      </c>
      <c r="S241" s="87" t="str">
        <f t="shared" si="24"/>
        <v/>
      </c>
      <c r="U241" s="87" t="str">
        <f>IF('(Yr 9-10-Boys) RESULTS'!$B245="","",'(Yr 9-10-Boys) RESULTS'!$B245)</f>
        <v/>
      </c>
      <c r="V241" s="87" t="str">
        <f>IF(OR(U241="",U241=0),"",VLOOKUP(U241,Declaration!$A$4:$E$1003,2,FALSE))</f>
        <v/>
      </c>
      <c r="W241" s="87" t="str">
        <f>IF(OR(U241="",U241=0),"",VLOOKUP(U241,Declaration!$A$4:$E$1003,3,FALSE))</f>
        <v/>
      </c>
      <c r="X241" s="87" t="str">
        <f>IF(U241="","",Declaration!$G$2)</f>
        <v/>
      </c>
      <c r="Y241" s="87" t="str">
        <f t="shared" si="25"/>
        <v/>
      </c>
      <c r="AA241" s="87" t="str">
        <f>IF('(Yr 11-14 Girls) RESULTS'!$B245="","",'(Yr 11-14 Girls) RESULTS'!$B245)</f>
        <v/>
      </c>
      <c r="AB241" s="87" t="str">
        <f>IF(OR(AA241="",AA241=0),"",VLOOKUP(AA241,Declaration!$A$4:$E$1003,2,FALSE))</f>
        <v/>
      </c>
      <c r="AC241" s="87" t="str">
        <f>IF(OR(AA241="",AA241=0),"",VLOOKUP(AA241,Declaration!$A$4:$E$1003,3,FALSE))</f>
        <v/>
      </c>
      <c r="AD241" s="87" t="str">
        <f>IF(AA241="","",Declaration!$G$2)</f>
        <v/>
      </c>
      <c r="AE241" s="87" t="str">
        <f t="shared" si="26"/>
        <v/>
      </c>
      <c r="AG241" s="87" t="str">
        <f>IF('(Yr 11-14 Boys) RESULTS'!$B245="","",'(Yr 11-14 Boys) RESULTS'!$B245)</f>
        <v/>
      </c>
      <c r="AH241" s="87" t="str">
        <f>IF(OR(AG241="",AG241=0),"",VLOOKUP(AG241,Declaration!$A$4:$E$1003,2,FALSE))</f>
        <v/>
      </c>
      <c r="AI241" s="87" t="str">
        <f>IF(OR(AG241="",AG241=0),"",VLOOKUP(AG241,Declaration!$A$4:$E$1003,3,FALSE))</f>
        <v/>
      </c>
      <c r="AJ241" s="87" t="str">
        <f>IF(AG241="","",Declaration!$G$2)</f>
        <v/>
      </c>
      <c r="AK241" s="87" t="str">
        <f t="shared" si="27"/>
        <v/>
      </c>
    </row>
    <row r="242" spans="1:37" x14ac:dyDescent="0.2">
      <c r="A242" s="87" t="str">
        <f>IF('(Yr 7-8-Girls) RESULTS'!$B246="","",'(Yr 7-8-Girls) RESULTS'!$B246)</f>
        <v/>
      </c>
      <c r="B242" s="87" t="str">
        <f>IF(OR(A242="",A242=0),"",VLOOKUP(A242,Declaration!$A$4:$E$1003,2,FALSE))</f>
        <v/>
      </c>
      <c r="C242" s="87" t="str">
        <f>IF(OR(A242="",A242=0),"",VLOOKUP(A242,Declaration!$A$4:$E$1003,3,FALSE))</f>
        <v/>
      </c>
      <c r="D242" s="87" t="str">
        <f>IF(A242="","",Declaration!$G$2)</f>
        <v/>
      </c>
      <c r="E242" s="90" t="str">
        <f t="shared" si="28"/>
        <v/>
      </c>
      <c r="F242" s="90" t="str">
        <f t="shared" si="29"/>
        <v/>
      </c>
      <c r="G242" s="90" t="str">
        <f>IF('(Yr 7-8-Girls) RESULTS'!$E246="","",'(Yr 7-8-Girls) RESULTS'!$E246)</f>
        <v/>
      </c>
      <c r="I242" s="87" t="str">
        <f>IF('(Yr 7-8-Boys) RESULTS'!$B246="","",'(Yr 7-8-Boys) RESULTS'!$B246)</f>
        <v/>
      </c>
      <c r="J242" s="87" t="str">
        <f>IF(OR(I242="",I242=0),"",VLOOKUP(I242,Declaration!$A$4:$E$1003,2,FALSE))</f>
        <v/>
      </c>
      <c r="K242" s="87" t="str">
        <f>IF(OR(I242="",I242=0),"",VLOOKUP(I242,Declaration!$A$4:$E$1003,3,FALSE))</f>
        <v/>
      </c>
      <c r="L242" s="87" t="str">
        <f>IF(I242="","",Declaration!$G$2)</f>
        <v/>
      </c>
      <c r="M242" s="87" t="str">
        <f t="shared" si="23"/>
        <v/>
      </c>
      <c r="O242" s="87" t="str">
        <f>IF('(Yr 9-10-Girls) RESULTS'!$B246="","",'(Yr 9-10-Girls) RESULTS'!$B246)</f>
        <v/>
      </c>
      <c r="P242" s="87" t="str">
        <f>IF(OR(O242="",O242=0),"",VLOOKUP(O242,Declaration!$A$4:$E$1003,2,FALSE))</f>
        <v/>
      </c>
      <c r="Q242" s="87" t="str">
        <f>IF(OR(O242="",O242=0),"",VLOOKUP(O242,Declaration!$A$4:$E$1003,3,FALSE))</f>
        <v/>
      </c>
      <c r="R242" s="87" t="str">
        <f>IF(O242="","",Declaration!$G$2)</f>
        <v/>
      </c>
      <c r="S242" s="87" t="str">
        <f t="shared" si="24"/>
        <v/>
      </c>
      <c r="U242" s="87" t="str">
        <f>IF('(Yr 9-10-Boys) RESULTS'!$B246="","",'(Yr 9-10-Boys) RESULTS'!$B246)</f>
        <v/>
      </c>
      <c r="V242" s="87" t="str">
        <f>IF(OR(U242="",U242=0),"",VLOOKUP(U242,Declaration!$A$4:$E$1003,2,FALSE))</f>
        <v/>
      </c>
      <c r="W242" s="87" t="str">
        <f>IF(OR(U242="",U242=0),"",VLOOKUP(U242,Declaration!$A$4:$E$1003,3,FALSE))</f>
        <v/>
      </c>
      <c r="X242" s="87" t="str">
        <f>IF(U242="","",Declaration!$G$2)</f>
        <v/>
      </c>
      <c r="Y242" s="87" t="str">
        <f t="shared" si="25"/>
        <v/>
      </c>
      <c r="AA242" s="87" t="str">
        <f>IF('(Yr 11-14 Girls) RESULTS'!$B246="","",'(Yr 11-14 Girls) RESULTS'!$B246)</f>
        <v/>
      </c>
      <c r="AB242" s="87" t="str">
        <f>IF(OR(AA242="",AA242=0),"",VLOOKUP(AA242,Declaration!$A$4:$E$1003,2,FALSE))</f>
        <v/>
      </c>
      <c r="AC242" s="87" t="str">
        <f>IF(OR(AA242="",AA242=0),"",VLOOKUP(AA242,Declaration!$A$4:$E$1003,3,FALSE))</f>
        <v/>
      </c>
      <c r="AD242" s="87" t="str">
        <f>IF(AA242="","",Declaration!$G$2)</f>
        <v/>
      </c>
      <c r="AE242" s="87" t="str">
        <f t="shared" si="26"/>
        <v/>
      </c>
      <c r="AG242" s="87" t="str">
        <f>IF('(Yr 11-14 Boys) RESULTS'!$B246="","",'(Yr 11-14 Boys) RESULTS'!$B246)</f>
        <v/>
      </c>
      <c r="AH242" s="87" t="str">
        <f>IF(OR(AG242="",AG242=0),"",VLOOKUP(AG242,Declaration!$A$4:$E$1003,2,FALSE))</f>
        <v/>
      </c>
      <c r="AI242" s="87" t="str">
        <f>IF(OR(AG242="",AG242=0),"",VLOOKUP(AG242,Declaration!$A$4:$E$1003,3,FALSE))</f>
        <v/>
      </c>
      <c r="AJ242" s="87" t="str">
        <f>IF(AG242="","",Declaration!$G$2)</f>
        <v/>
      </c>
      <c r="AK242" s="87" t="str">
        <f t="shared" si="27"/>
        <v/>
      </c>
    </row>
    <row r="243" spans="1:37" x14ac:dyDescent="0.2">
      <c r="A243" s="87" t="str">
        <f>IF('(Yr 7-8-Girls) RESULTS'!$B247="","",'(Yr 7-8-Girls) RESULTS'!$B247)</f>
        <v/>
      </c>
      <c r="B243" s="87" t="str">
        <f>IF(OR(A243="",A243=0),"",VLOOKUP(A243,Declaration!$A$4:$E$1003,2,FALSE))</f>
        <v/>
      </c>
      <c r="C243" s="87" t="str">
        <f>IF(OR(A243="",A243=0),"",VLOOKUP(A243,Declaration!$A$4:$E$1003,3,FALSE))</f>
        <v/>
      </c>
      <c r="D243" s="87" t="str">
        <f>IF(A243="","",Declaration!$G$2)</f>
        <v/>
      </c>
      <c r="E243" s="90" t="str">
        <f t="shared" si="28"/>
        <v/>
      </c>
      <c r="F243" s="90" t="str">
        <f t="shared" si="29"/>
        <v/>
      </c>
      <c r="G243" s="90" t="str">
        <f>IF('(Yr 7-8-Girls) RESULTS'!$E247="","",'(Yr 7-8-Girls) RESULTS'!$E247)</f>
        <v/>
      </c>
      <c r="I243" s="87" t="str">
        <f>IF('(Yr 7-8-Boys) RESULTS'!$B247="","",'(Yr 7-8-Boys) RESULTS'!$B247)</f>
        <v/>
      </c>
      <c r="J243" s="87" t="str">
        <f>IF(OR(I243="",I243=0),"",VLOOKUP(I243,Declaration!$A$4:$E$1003,2,FALSE))</f>
        <v/>
      </c>
      <c r="K243" s="87" t="str">
        <f>IF(OR(I243="",I243=0),"",VLOOKUP(I243,Declaration!$A$4:$E$1003,3,FALSE))</f>
        <v/>
      </c>
      <c r="L243" s="87" t="str">
        <f>IF(I243="","",Declaration!$G$2)</f>
        <v/>
      </c>
      <c r="M243" s="87" t="str">
        <f t="shared" si="23"/>
        <v/>
      </c>
      <c r="O243" s="87" t="str">
        <f>IF('(Yr 9-10-Girls) RESULTS'!$B247="","",'(Yr 9-10-Girls) RESULTS'!$B247)</f>
        <v/>
      </c>
      <c r="P243" s="87" t="str">
        <f>IF(OR(O243="",O243=0),"",VLOOKUP(O243,Declaration!$A$4:$E$1003,2,FALSE))</f>
        <v/>
      </c>
      <c r="Q243" s="87" t="str">
        <f>IF(OR(O243="",O243=0),"",VLOOKUP(O243,Declaration!$A$4:$E$1003,3,FALSE))</f>
        <v/>
      </c>
      <c r="R243" s="87" t="str">
        <f>IF(O243="","",Declaration!$G$2)</f>
        <v/>
      </c>
      <c r="S243" s="87" t="str">
        <f t="shared" si="24"/>
        <v/>
      </c>
      <c r="U243" s="87" t="str">
        <f>IF('(Yr 9-10-Boys) RESULTS'!$B247="","",'(Yr 9-10-Boys) RESULTS'!$B247)</f>
        <v/>
      </c>
      <c r="V243" s="87" t="str">
        <f>IF(OR(U243="",U243=0),"",VLOOKUP(U243,Declaration!$A$4:$E$1003,2,FALSE))</f>
        <v/>
      </c>
      <c r="W243" s="87" t="str">
        <f>IF(OR(U243="",U243=0),"",VLOOKUP(U243,Declaration!$A$4:$E$1003,3,FALSE))</f>
        <v/>
      </c>
      <c r="X243" s="87" t="str">
        <f>IF(U243="","",Declaration!$G$2)</f>
        <v/>
      </c>
      <c r="Y243" s="87" t="str">
        <f t="shared" si="25"/>
        <v/>
      </c>
      <c r="AA243" s="87" t="str">
        <f>IF('(Yr 11-14 Girls) RESULTS'!$B247="","",'(Yr 11-14 Girls) RESULTS'!$B247)</f>
        <v/>
      </c>
      <c r="AB243" s="87" t="str">
        <f>IF(OR(AA243="",AA243=0),"",VLOOKUP(AA243,Declaration!$A$4:$E$1003,2,FALSE))</f>
        <v/>
      </c>
      <c r="AC243" s="87" t="str">
        <f>IF(OR(AA243="",AA243=0),"",VLOOKUP(AA243,Declaration!$A$4:$E$1003,3,FALSE))</f>
        <v/>
      </c>
      <c r="AD243" s="87" t="str">
        <f>IF(AA243="","",Declaration!$G$2)</f>
        <v/>
      </c>
      <c r="AE243" s="87" t="str">
        <f t="shared" si="26"/>
        <v/>
      </c>
      <c r="AG243" s="87" t="str">
        <f>IF('(Yr 11-14 Boys) RESULTS'!$B247="","",'(Yr 11-14 Boys) RESULTS'!$B247)</f>
        <v/>
      </c>
      <c r="AH243" s="87" t="str">
        <f>IF(OR(AG243="",AG243=0),"",VLOOKUP(AG243,Declaration!$A$4:$E$1003,2,FALSE))</f>
        <v/>
      </c>
      <c r="AI243" s="87" t="str">
        <f>IF(OR(AG243="",AG243=0),"",VLOOKUP(AG243,Declaration!$A$4:$E$1003,3,FALSE))</f>
        <v/>
      </c>
      <c r="AJ243" s="87" t="str">
        <f>IF(AG243="","",Declaration!$G$2)</f>
        <v/>
      </c>
      <c r="AK243" s="87" t="str">
        <f t="shared" si="27"/>
        <v/>
      </c>
    </row>
    <row r="244" spans="1:37" x14ac:dyDescent="0.2">
      <c r="A244" s="87" t="str">
        <f>IF('(Yr 7-8-Girls) RESULTS'!$B248="","",'(Yr 7-8-Girls) RESULTS'!$B248)</f>
        <v/>
      </c>
      <c r="B244" s="87" t="str">
        <f>IF(OR(A244="",A244=0),"",VLOOKUP(A244,Declaration!$A$4:$E$1003,2,FALSE))</f>
        <v/>
      </c>
      <c r="C244" s="87" t="str">
        <f>IF(OR(A244="",A244=0),"",VLOOKUP(A244,Declaration!$A$4:$E$1003,3,FALSE))</f>
        <v/>
      </c>
      <c r="D244" s="87" t="str">
        <f>IF(A244="","",Declaration!$G$2)</f>
        <v/>
      </c>
      <c r="E244" s="90" t="str">
        <f t="shared" si="28"/>
        <v/>
      </c>
      <c r="F244" s="90" t="str">
        <f t="shared" si="29"/>
        <v/>
      </c>
      <c r="G244" s="90" t="str">
        <f>IF('(Yr 7-8-Girls) RESULTS'!$E248="","",'(Yr 7-8-Girls) RESULTS'!$E248)</f>
        <v/>
      </c>
      <c r="I244" s="87" t="str">
        <f>IF('(Yr 7-8-Boys) RESULTS'!$B248="","",'(Yr 7-8-Boys) RESULTS'!$B248)</f>
        <v/>
      </c>
      <c r="J244" s="87" t="str">
        <f>IF(OR(I244="",I244=0),"",VLOOKUP(I244,Declaration!$A$4:$E$1003,2,FALSE))</f>
        <v/>
      </c>
      <c r="K244" s="87" t="str">
        <f>IF(OR(I244="",I244=0),"",VLOOKUP(I244,Declaration!$A$4:$E$1003,3,FALSE))</f>
        <v/>
      </c>
      <c r="L244" s="87" t="str">
        <f>IF(I244="","",Declaration!$G$2)</f>
        <v/>
      </c>
      <c r="M244" s="87" t="str">
        <f t="shared" si="23"/>
        <v/>
      </c>
      <c r="O244" s="87" t="str">
        <f>IF('(Yr 9-10-Girls) RESULTS'!$B248="","",'(Yr 9-10-Girls) RESULTS'!$B248)</f>
        <v/>
      </c>
      <c r="P244" s="87" t="str">
        <f>IF(OR(O244="",O244=0),"",VLOOKUP(O244,Declaration!$A$4:$E$1003,2,FALSE))</f>
        <v/>
      </c>
      <c r="Q244" s="87" t="str">
        <f>IF(OR(O244="",O244=0),"",VLOOKUP(O244,Declaration!$A$4:$E$1003,3,FALSE))</f>
        <v/>
      </c>
      <c r="R244" s="87" t="str">
        <f>IF(O244="","",Declaration!$G$2)</f>
        <v/>
      </c>
      <c r="S244" s="87" t="str">
        <f t="shared" si="24"/>
        <v/>
      </c>
      <c r="U244" s="87" t="str">
        <f>IF('(Yr 9-10-Boys) RESULTS'!$B248="","",'(Yr 9-10-Boys) RESULTS'!$B248)</f>
        <v/>
      </c>
      <c r="V244" s="87" t="str">
        <f>IF(OR(U244="",U244=0),"",VLOOKUP(U244,Declaration!$A$4:$E$1003,2,FALSE))</f>
        <v/>
      </c>
      <c r="W244" s="87" t="str">
        <f>IF(OR(U244="",U244=0),"",VLOOKUP(U244,Declaration!$A$4:$E$1003,3,FALSE))</f>
        <v/>
      </c>
      <c r="X244" s="87" t="str">
        <f>IF(U244="","",Declaration!$G$2)</f>
        <v/>
      </c>
      <c r="Y244" s="87" t="str">
        <f t="shared" si="25"/>
        <v/>
      </c>
      <c r="AA244" s="87" t="str">
        <f>IF('(Yr 11-14 Girls) RESULTS'!$B248="","",'(Yr 11-14 Girls) RESULTS'!$B248)</f>
        <v/>
      </c>
      <c r="AB244" s="87" t="str">
        <f>IF(OR(AA244="",AA244=0),"",VLOOKUP(AA244,Declaration!$A$4:$E$1003,2,FALSE))</f>
        <v/>
      </c>
      <c r="AC244" s="87" t="str">
        <f>IF(OR(AA244="",AA244=0),"",VLOOKUP(AA244,Declaration!$A$4:$E$1003,3,FALSE))</f>
        <v/>
      </c>
      <c r="AD244" s="87" t="str">
        <f>IF(AA244="","",Declaration!$G$2)</f>
        <v/>
      </c>
      <c r="AE244" s="87" t="str">
        <f t="shared" si="26"/>
        <v/>
      </c>
      <c r="AG244" s="87" t="str">
        <f>IF('(Yr 11-14 Boys) RESULTS'!$B248="","",'(Yr 11-14 Boys) RESULTS'!$B248)</f>
        <v/>
      </c>
      <c r="AH244" s="87" t="str">
        <f>IF(OR(AG244="",AG244=0),"",VLOOKUP(AG244,Declaration!$A$4:$E$1003,2,FALSE))</f>
        <v/>
      </c>
      <c r="AI244" s="87" t="str">
        <f>IF(OR(AG244="",AG244=0),"",VLOOKUP(AG244,Declaration!$A$4:$E$1003,3,FALSE))</f>
        <v/>
      </c>
      <c r="AJ244" s="87" t="str">
        <f>IF(AG244="","",Declaration!$G$2)</f>
        <v/>
      </c>
      <c r="AK244" s="87" t="str">
        <f t="shared" si="27"/>
        <v/>
      </c>
    </row>
    <row r="245" spans="1:37" x14ac:dyDescent="0.2">
      <c r="A245" s="87" t="str">
        <f>IF('(Yr 7-8-Girls) RESULTS'!$B249="","",'(Yr 7-8-Girls) RESULTS'!$B249)</f>
        <v/>
      </c>
      <c r="B245" s="87" t="str">
        <f>IF(OR(A245="",A245=0),"",VLOOKUP(A245,Declaration!$A$4:$E$1003,2,FALSE))</f>
        <v/>
      </c>
      <c r="C245" s="87" t="str">
        <f>IF(OR(A245="",A245=0),"",VLOOKUP(A245,Declaration!$A$4:$E$1003,3,FALSE))</f>
        <v/>
      </c>
      <c r="D245" s="87" t="str">
        <f>IF(A245="","",Declaration!$G$2)</f>
        <v/>
      </c>
      <c r="E245" s="90" t="str">
        <f t="shared" si="28"/>
        <v/>
      </c>
      <c r="F245" s="90" t="str">
        <f t="shared" si="29"/>
        <v/>
      </c>
      <c r="G245" s="90" t="str">
        <f>IF('(Yr 7-8-Girls) RESULTS'!$E249="","",'(Yr 7-8-Girls) RESULTS'!$E249)</f>
        <v/>
      </c>
      <c r="I245" s="87" t="str">
        <f>IF('(Yr 7-8-Boys) RESULTS'!$B249="","",'(Yr 7-8-Boys) RESULTS'!$B249)</f>
        <v/>
      </c>
      <c r="J245" s="87" t="str">
        <f>IF(OR(I245="",I245=0),"",VLOOKUP(I245,Declaration!$A$4:$E$1003,2,FALSE))</f>
        <v/>
      </c>
      <c r="K245" s="87" t="str">
        <f>IF(OR(I245="",I245=0),"",VLOOKUP(I245,Declaration!$A$4:$E$1003,3,FALSE))</f>
        <v/>
      </c>
      <c r="L245" s="87" t="str">
        <f>IF(I245="","",Declaration!$G$2)</f>
        <v/>
      </c>
      <c r="M245" s="87" t="str">
        <f t="shared" si="23"/>
        <v/>
      </c>
      <c r="O245" s="87" t="str">
        <f>IF('(Yr 9-10-Girls) RESULTS'!$B249="","",'(Yr 9-10-Girls) RESULTS'!$B249)</f>
        <v/>
      </c>
      <c r="P245" s="87" t="str">
        <f>IF(OR(O245="",O245=0),"",VLOOKUP(O245,Declaration!$A$4:$E$1003,2,FALSE))</f>
        <v/>
      </c>
      <c r="Q245" s="87" t="str">
        <f>IF(OR(O245="",O245=0),"",VLOOKUP(O245,Declaration!$A$4:$E$1003,3,FALSE))</f>
        <v/>
      </c>
      <c r="R245" s="87" t="str">
        <f>IF(O245="","",Declaration!$G$2)</f>
        <v/>
      </c>
      <c r="S245" s="87" t="str">
        <f t="shared" si="24"/>
        <v/>
      </c>
      <c r="U245" s="87" t="str">
        <f>IF('(Yr 9-10-Boys) RESULTS'!$B249="","",'(Yr 9-10-Boys) RESULTS'!$B249)</f>
        <v/>
      </c>
      <c r="V245" s="87" t="str">
        <f>IF(OR(U245="",U245=0),"",VLOOKUP(U245,Declaration!$A$4:$E$1003,2,FALSE))</f>
        <v/>
      </c>
      <c r="W245" s="87" t="str">
        <f>IF(OR(U245="",U245=0),"",VLOOKUP(U245,Declaration!$A$4:$E$1003,3,FALSE))</f>
        <v/>
      </c>
      <c r="X245" s="87" t="str">
        <f>IF(U245="","",Declaration!$G$2)</f>
        <v/>
      </c>
      <c r="Y245" s="87" t="str">
        <f t="shared" si="25"/>
        <v/>
      </c>
      <c r="AA245" s="87" t="str">
        <f>IF('(Yr 11-14 Girls) RESULTS'!$B249="","",'(Yr 11-14 Girls) RESULTS'!$B249)</f>
        <v/>
      </c>
      <c r="AB245" s="87" t="str">
        <f>IF(OR(AA245="",AA245=0),"",VLOOKUP(AA245,Declaration!$A$4:$E$1003,2,FALSE))</f>
        <v/>
      </c>
      <c r="AC245" s="87" t="str">
        <f>IF(OR(AA245="",AA245=0),"",VLOOKUP(AA245,Declaration!$A$4:$E$1003,3,FALSE))</f>
        <v/>
      </c>
      <c r="AD245" s="87" t="str">
        <f>IF(AA245="","",Declaration!$G$2)</f>
        <v/>
      </c>
      <c r="AE245" s="87" t="str">
        <f t="shared" si="26"/>
        <v/>
      </c>
      <c r="AG245" s="87" t="str">
        <f>IF('(Yr 11-14 Boys) RESULTS'!$B249="","",'(Yr 11-14 Boys) RESULTS'!$B249)</f>
        <v/>
      </c>
      <c r="AH245" s="87" t="str">
        <f>IF(OR(AG245="",AG245=0),"",VLOOKUP(AG245,Declaration!$A$4:$E$1003,2,FALSE))</f>
        <v/>
      </c>
      <c r="AI245" s="87" t="str">
        <f>IF(OR(AG245="",AG245=0),"",VLOOKUP(AG245,Declaration!$A$4:$E$1003,3,FALSE))</f>
        <v/>
      </c>
      <c r="AJ245" s="87" t="str">
        <f>IF(AG245="","",Declaration!$G$2)</f>
        <v/>
      </c>
      <c r="AK245" s="87" t="str">
        <f t="shared" si="27"/>
        <v/>
      </c>
    </row>
    <row r="246" spans="1:37" x14ac:dyDescent="0.2">
      <c r="A246" s="87" t="str">
        <f>IF('(Yr 7-8-Girls) RESULTS'!$B250="","",'(Yr 7-8-Girls) RESULTS'!$B250)</f>
        <v/>
      </c>
      <c r="B246" s="87" t="str">
        <f>IF(OR(A246="",A246=0),"",VLOOKUP(A246,Declaration!$A$4:$E$1003,2,FALSE))</f>
        <v/>
      </c>
      <c r="C246" s="87" t="str">
        <f>IF(OR(A246="",A246=0),"",VLOOKUP(A246,Declaration!$A$4:$E$1003,3,FALSE))</f>
        <v/>
      </c>
      <c r="D246" s="87" t="str">
        <f>IF(A246="","",Declaration!$G$2)</f>
        <v/>
      </c>
      <c r="E246" s="90" t="str">
        <f t="shared" si="28"/>
        <v/>
      </c>
      <c r="F246" s="90" t="str">
        <f t="shared" si="29"/>
        <v/>
      </c>
      <c r="G246" s="90" t="str">
        <f>IF('(Yr 7-8-Girls) RESULTS'!$E250="","",'(Yr 7-8-Girls) RESULTS'!$E250)</f>
        <v/>
      </c>
      <c r="I246" s="87" t="str">
        <f>IF('(Yr 7-8-Boys) RESULTS'!$B250="","",'(Yr 7-8-Boys) RESULTS'!$B250)</f>
        <v/>
      </c>
      <c r="J246" s="87" t="str">
        <f>IF(OR(I246="",I246=0),"",VLOOKUP(I246,Declaration!$A$4:$E$1003,2,FALSE))</f>
        <v/>
      </c>
      <c r="K246" s="87" t="str">
        <f>IF(OR(I246="",I246=0),"",VLOOKUP(I246,Declaration!$A$4:$E$1003,3,FALSE))</f>
        <v/>
      </c>
      <c r="L246" s="87" t="str">
        <f>IF(I246="","",Declaration!$G$2)</f>
        <v/>
      </c>
      <c r="M246" s="87" t="str">
        <f t="shared" si="23"/>
        <v/>
      </c>
      <c r="O246" s="87" t="str">
        <f>IF('(Yr 9-10-Girls) RESULTS'!$B250="","",'(Yr 9-10-Girls) RESULTS'!$B250)</f>
        <v/>
      </c>
      <c r="P246" s="87" t="str">
        <f>IF(OR(O246="",O246=0),"",VLOOKUP(O246,Declaration!$A$4:$E$1003,2,FALSE))</f>
        <v/>
      </c>
      <c r="Q246" s="87" t="str">
        <f>IF(OR(O246="",O246=0),"",VLOOKUP(O246,Declaration!$A$4:$E$1003,3,FALSE))</f>
        <v/>
      </c>
      <c r="R246" s="87" t="str">
        <f>IF(O246="","",Declaration!$G$2)</f>
        <v/>
      </c>
      <c r="S246" s="87" t="str">
        <f t="shared" si="24"/>
        <v/>
      </c>
      <c r="U246" s="87" t="str">
        <f>IF('(Yr 9-10-Boys) RESULTS'!$B250="","",'(Yr 9-10-Boys) RESULTS'!$B250)</f>
        <v/>
      </c>
      <c r="V246" s="87" t="str">
        <f>IF(OR(U246="",U246=0),"",VLOOKUP(U246,Declaration!$A$4:$E$1003,2,FALSE))</f>
        <v/>
      </c>
      <c r="W246" s="87" t="str">
        <f>IF(OR(U246="",U246=0),"",VLOOKUP(U246,Declaration!$A$4:$E$1003,3,FALSE))</f>
        <v/>
      </c>
      <c r="X246" s="87" t="str">
        <f>IF(U246="","",Declaration!$G$2)</f>
        <v/>
      </c>
      <c r="Y246" s="87" t="str">
        <f t="shared" si="25"/>
        <v/>
      </c>
      <c r="AA246" s="87" t="str">
        <f>IF('(Yr 11-14 Girls) RESULTS'!$B250="","",'(Yr 11-14 Girls) RESULTS'!$B250)</f>
        <v/>
      </c>
      <c r="AB246" s="87" t="str">
        <f>IF(OR(AA246="",AA246=0),"",VLOOKUP(AA246,Declaration!$A$4:$E$1003,2,FALSE))</f>
        <v/>
      </c>
      <c r="AC246" s="87" t="str">
        <f>IF(OR(AA246="",AA246=0),"",VLOOKUP(AA246,Declaration!$A$4:$E$1003,3,FALSE))</f>
        <v/>
      </c>
      <c r="AD246" s="87" t="str">
        <f>IF(AA246="","",Declaration!$G$2)</f>
        <v/>
      </c>
      <c r="AE246" s="87" t="str">
        <f t="shared" si="26"/>
        <v/>
      </c>
      <c r="AG246" s="87" t="str">
        <f>IF('(Yr 11-14 Boys) RESULTS'!$B250="","",'(Yr 11-14 Boys) RESULTS'!$B250)</f>
        <v/>
      </c>
      <c r="AH246" s="87" t="str">
        <f>IF(OR(AG246="",AG246=0),"",VLOOKUP(AG246,Declaration!$A$4:$E$1003,2,FALSE))</f>
        <v/>
      </c>
      <c r="AI246" s="87" t="str">
        <f>IF(OR(AG246="",AG246=0),"",VLOOKUP(AG246,Declaration!$A$4:$E$1003,3,FALSE))</f>
        <v/>
      </c>
      <c r="AJ246" s="87" t="str">
        <f>IF(AG246="","",Declaration!$G$2)</f>
        <v/>
      </c>
      <c r="AK246" s="87" t="str">
        <f t="shared" si="27"/>
        <v/>
      </c>
    </row>
    <row r="247" spans="1:37" x14ac:dyDescent="0.2">
      <c r="A247" s="87" t="str">
        <f>IF('(Yr 7-8-Girls) RESULTS'!$B251="","",'(Yr 7-8-Girls) RESULTS'!$B251)</f>
        <v/>
      </c>
      <c r="B247" s="87" t="str">
        <f>IF(OR(A247="",A247=0),"",VLOOKUP(A247,Declaration!$A$4:$E$1003,2,FALSE))</f>
        <v/>
      </c>
      <c r="C247" s="87" t="str">
        <f>IF(OR(A247="",A247=0),"",VLOOKUP(A247,Declaration!$A$4:$E$1003,3,FALSE))</f>
        <v/>
      </c>
      <c r="D247" s="87" t="str">
        <f>IF(A247="","",Declaration!$G$2)</f>
        <v/>
      </c>
      <c r="E247" s="90" t="str">
        <f t="shared" si="28"/>
        <v/>
      </c>
      <c r="F247" s="90" t="str">
        <f t="shared" si="29"/>
        <v/>
      </c>
      <c r="G247" s="90" t="str">
        <f>IF('(Yr 7-8-Girls) RESULTS'!$E251="","",'(Yr 7-8-Girls) RESULTS'!$E251)</f>
        <v/>
      </c>
      <c r="I247" s="87" t="str">
        <f>IF('(Yr 7-8-Boys) RESULTS'!$B251="","",'(Yr 7-8-Boys) RESULTS'!$B251)</f>
        <v/>
      </c>
      <c r="J247" s="87" t="str">
        <f>IF(OR(I247="",I247=0),"",VLOOKUP(I247,Declaration!$A$4:$E$1003,2,FALSE))</f>
        <v/>
      </c>
      <c r="K247" s="87" t="str">
        <f>IF(OR(I247="",I247=0),"",VLOOKUP(I247,Declaration!$A$4:$E$1003,3,FALSE))</f>
        <v/>
      </c>
      <c r="L247" s="87" t="str">
        <f>IF(I247="","",Declaration!$G$2)</f>
        <v/>
      </c>
      <c r="M247" s="87" t="str">
        <f t="shared" si="23"/>
        <v/>
      </c>
      <c r="O247" s="87" t="str">
        <f>IF('(Yr 9-10-Girls) RESULTS'!$B251="","",'(Yr 9-10-Girls) RESULTS'!$B251)</f>
        <v/>
      </c>
      <c r="P247" s="87" t="str">
        <f>IF(OR(O247="",O247=0),"",VLOOKUP(O247,Declaration!$A$4:$E$1003,2,FALSE))</f>
        <v/>
      </c>
      <c r="Q247" s="87" t="str">
        <f>IF(OR(O247="",O247=0),"",VLOOKUP(O247,Declaration!$A$4:$E$1003,3,FALSE))</f>
        <v/>
      </c>
      <c r="R247" s="87" t="str">
        <f>IF(O247="","",Declaration!$G$2)</f>
        <v/>
      </c>
      <c r="S247" s="87" t="str">
        <f t="shared" si="24"/>
        <v/>
      </c>
      <c r="U247" s="87" t="str">
        <f>IF('(Yr 9-10-Boys) RESULTS'!$B251="","",'(Yr 9-10-Boys) RESULTS'!$B251)</f>
        <v/>
      </c>
      <c r="V247" s="87" t="str">
        <f>IF(OR(U247="",U247=0),"",VLOOKUP(U247,Declaration!$A$4:$E$1003,2,FALSE))</f>
        <v/>
      </c>
      <c r="W247" s="87" t="str">
        <f>IF(OR(U247="",U247=0),"",VLOOKUP(U247,Declaration!$A$4:$E$1003,3,FALSE))</f>
        <v/>
      </c>
      <c r="X247" s="87" t="str">
        <f>IF(U247="","",Declaration!$G$2)</f>
        <v/>
      </c>
      <c r="Y247" s="87" t="str">
        <f t="shared" si="25"/>
        <v/>
      </c>
      <c r="AA247" s="87" t="str">
        <f>IF('(Yr 11-14 Girls) RESULTS'!$B251="","",'(Yr 11-14 Girls) RESULTS'!$B251)</f>
        <v/>
      </c>
      <c r="AB247" s="87" t="str">
        <f>IF(OR(AA247="",AA247=0),"",VLOOKUP(AA247,Declaration!$A$4:$E$1003,2,FALSE))</f>
        <v/>
      </c>
      <c r="AC247" s="87" t="str">
        <f>IF(OR(AA247="",AA247=0),"",VLOOKUP(AA247,Declaration!$A$4:$E$1003,3,FALSE))</f>
        <v/>
      </c>
      <c r="AD247" s="87" t="str">
        <f>IF(AA247="","",Declaration!$G$2)</f>
        <v/>
      </c>
      <c r="AE247" s="87" t="str">
        <f t="shared" si="26"/>
        <v/>
      </c>
      <c r="AG247" s="87" t="str">
        <f>IF('(Yr 11-14 Boys) RESULTS'!$B251="","",'(Yr 11-14 Boys) RESULTS'!$B251)</f>
        <v/>
      </c>
      <c r="AH247" s="87" t="str">
        <f>IF(OR(AG247="",AG247=0),"",VLOOKUP(AG247,Declaration!$A$4:$E$1003,2,FALSE))</f>
        <v/>
      </c>
      <c r="AI247" s="87" t="str">
        <f>IF(OR(AG247="",AG247=0),"",VLOOKUP(AG247,Declaration!$A$4:$E$1003,3,FALSE))</f>
        <v/>
      </c>
      <c r="AJ247" s="87" t="str">
        <f>IF(AG247="","",Declaration!$G$2)</f>
        <v/>
      </c>
      <c r="AK247" s="87" t="str">
        <f t="shared" si="27"/>
        <v/>
      </c>
    </row>
    <row r="248" spans="1:37" x14ac:dyDescent="0.2">
      <c r="A248" s="87" t="str">
        <f>IF('(Yr 7-8-Girls) RESULTS'!$B252="","",'(Yr 7-8-Girls) RESULTS'!$B252)</f>
        <v/>
      </c>
      <c r="B248" s="87" t="str">
        <f>IF(OR(A248="",A248=0),"",VLOOKUP(A248,Declaration!$A$4:$E$1003,2,FALSE))</f>
        <v/>
      </c>
      <c r="C248" s="87" t="str">
        <f>IF(OR(A248="",A248=0),"",VLOOKUP(A248,Declaration!$A$4:$E$1003,3,FALSE))</f>
        <v/>
      </c>
      <c r="D248" s="87" t="str">
        <f>IF(A248="","",Declaration!$G$2)</f>
        <v/>
      </c>
      <c r="E248" s="90" t="str">
        <f t="shared" si="28"/>
        <v/>
      </c>
      <c r="F248" s="90" t="str">
        <f t="shared" si="29"/>
        <v/>
      </c>
      <c r="G248" s="90" t="str">
        <f>IF('(Yr 7-8-Girls) RESULTS'!$E252="","",'(Yr 7-8-Girls) RESULTS'!$E252)</f>
        <v/>
      </c>
      <c r="I248" s="87" t="str">
        <f>IF('(Yr 7-8-Boys) RESULTS'!$B252="","",'(Yr 7-8-Boys) RESULTS'!$B252)</f>
        <v/>
      </c>
      <c r="J248" s="87" t="str">
        <f>IF(OR(I248="",I248=0),"",VLOOKUP(I248,Declaration!$A$4:$E$1003,2,FALSE))</f>
        <v/>
      </c>
      <c r="K248" s="87" t="str">
        <f>IF(OR(I248="",I248=0),"",VLOOKUP(I248,Declaration!$A$4:$E$1003,3,FALSE))</f>
        <v/>
      </c>
      <c r="L248" s="87" t="str">
        <f>IF(I248="","",Declaration!$G$2)</f>
        <v/>
      </c>
      <c r="M248" s="87" t="str">
        <f t="shared" si="23"/>
        <v/>
      </c>
      <c r="O248" s="87" t="str">
        <f>IF('(Yr 9-10-Girls) RESULTS'!$B252="","",'(Yr 9-10-Girls) RESULTS'!$B252)</f>
        <v/>
      </c>
      <c r="P248" s="87" t="str">
        <f>IF(OR(O248="",O248=0),"",VLOOKUP(O248,Declaration!$A$4:$E$1003,2,FALSE))</f>
        <v/>
      </c>
      <c r="Q248" s="87" t="str">
        <f>IF(OR(O248="",O248=0),"",VLOOKUP(O248,Declaration!$A$4:$E$1003,3,FALSE))</f>
        <v/>
      </c>
      <c r="R248" s="87" t="str">
        <f>IF(O248="","",Declaration!$G$2)</f>
        <v/>
      </c>
      <c r="S248" s="87" t="str">
        <f t="shared" si="24"/>
        <v/>
      </c>
      <c r="U248" s="87" t="str">
        <f>IF('(Yr 9-10-Boys) RESULTS'!$B252="","",'(Yr 9-10-Boys) RESULTS'!$B252)</f>
        <v/>
      </c>
      <c r="V248" s="87" t="str">
        <f>IF(OR(U248="",U248=0),"",VLOOKUP(U248,Declaration!$A$4:$E$1003,2,FALSE))</f>
        <v/>
      </c>
      <c r="W248" s="87" t="str">
        <f>IF(OR(U248="",U248=0),"",VLOOKUP(U248,Declaration!$A$4:$E$1003,3,FALSE))</f>
        <v/>
      </c>
      <c r="X248" s="87" t="str">
        <f>IF(U248="","",Declaration!$G$2)</f>
        <v/>
      </c>
      <c r="Y248" s="87" t="str">
        <f t="shared" si="25"/>
        <v/>
      </c>
      <c r="AA248" s="87" t="str">
        <f>IF('(Yr 11-14 Girls) RESULTS'!$B252="","",'(Yr 11-14 Girls) RESULTS'!$B252)</f>
        <v/>
      </c>
      <c r="AB248" s="87" t="str">
        <f>IF(OR(AA248="",AA248=0),"",VLOOKUP(AA248,Declaration!$A$4:$E$1003,2,FALSE))</f>
        <v/>
      </c>
      <c r="AC248" s="87" t="str">
        <f>IF(OR(AA248="",AA248=0),"",VLOOKUP(AA248,Declaration!$A$4:$E$1003,3,FALSE))</f>
        <v/>
      </c>
      <c r="AD248" s="87" t="str">
        <f>IF(AA248="","",Declaration!$G$2)</f>
        <v/>
      </c>
      <c r="AE248" s="87" t="str">
        <f t="shared" si="26"/>
        <v/>
      </c>
      <c r="AG248" s="87" t="str">
        <f>IF('(Yr 11-14 Boys) RESULTS'!$B252="","",'(Yr 11-14 Boys) RESULTS'!$B252)</f>
        <v/>
      </c>
      <c r="AH248" s="87" t="str">
        <f>IF(OR(AG248="",AG248=0),"",VLOOKUP(AG248,Declaration!$A$4:$E$1003,2,FALSE))</f>
        <v/>
      </c>
      <c r="AI248" s="87" t="str">
        <f>IF(OR(AG248="",AG248=0),"",VLOOKUP(AG248,Declaration!$A$4:$E$1003,3,FALSE))</f>
        <v/>
      </c>
      <c r="AJ248" s="87" t="str">
        <f>IF(AG248="","",Declaration!$G$2)</f>
        <v/>
      </c>
      <c r="AK248" s="87" t="str">
        <f t="shared" si="27"/>
        <v/>
      </c>
    </row>
    <row r="249" spans="1:37" x14ac:dyDescent="0.2">
      <c r="A249" s="87" t="str">
        <f>IF('(Yr 7-8-Girls) RESULTS'!$B253="","",'(Yr 7-8-Girls) RESULTS'!$B253)</f>
        <v/>
      </c>
      <c r="B249" s="87" t="str">
        <f>IF(OR(A249="",A249=0),"",VLOOKUP(A249,Declaration!$A$4:$E$1003,2,FALSE))</f>
        <v/>
      </c>
      <c r="C249" s="87" t="str">
        <f>IF(OR(A249="",A249=0),"",VLOOKUP(A249,Declaration!$A$4:$E$1003,3,FALSE))</f>
        <v/>
      </c>
      <c r="D249" s="87" t="str">
        <f>IF(A249="","",Declaration!$G$2)</f>
        <v/>
      </c>
      <c r="E249" s="90" t="str">
        <f t="shared" si="28"/>
        <v/>
      </c>
      <c r="F249" s="90" t="str">
        <f t="shared" si="29"/>
        <v/>
      </c>
      <c r="G249" s="90" t="str">
        <f>IF('(Yr 7-8-Girls) RESULTS'!$E253="","",'(Yr 7-8-Girls) RESULTS'!$E253)</f>
        <v/>
      </c>
      <c r="I249" s="87" t="str">
        <f>IF('(Yr 7-8-Boys) RESULTS'!$B253="","",'(Yr 7-8-Boys) RESULTS'!$B253)</f>
        <v/>
      </c>
      <c r="J249" s="87" t="str">
        <f>IF(OR(I249="",I249=0),"",VLOOKUP(I249,Declaration!$A$4:$E$1003,2,FALSE))</f>
        <v/>
      </c>
      <c r="K249" s="87" t="str">
        <f>IF(OR(I249="",I249=0),"",VLOOKUP(I249,Declaration!$A$4:$E$1003,3,FALSE))</f>
        <v/>
      </c>
      <c r="L249" s="87" t="str">
        <f>IF(I249="","",Declaration!$G$2)</f>
        <v/>
      </c>
      <c r="M249" s="87" t="str">
        <f t="shared" si="23"/>
        <v/>
      </c>
      <c r="O249" s="87" t="str">
        <f>IF('(Yr 9-10-Girls) RESULTS'!$B253="","",'(Yr 9-10-Girls) RESULTS'!$B253)</f>
        <v/>
      </c>
      <c r="P249" s="87" t="str">
        <f>IF(OR(O249="",O249=0),"",VLOOKUP(O249,Declaration!$A$4:$E$1003,2,FALSE))</f>
        <v/>
      </c>
      <c r="Q249" s="87" t="str">
        <f>IF(OR(O249="",O249=0),"",VLOOKUP(O249,Declaration!$A$4:$E$1003,3,FALSE))</f>
        <v/>
      </c>
      <c r="R249" s="87" t="str">
        <f>IF(O249="","",Declaration!$G$2)</f>
        <v/>
      </c>
      <c r="S249" s="87" t="str">
        <f t="shared" si="24"/>
        <v/>
      </c>
      <c r="U249" s="87" t="str">
        <f>IF('(Yr 9-10-Boys) RESULTS'!$B253="","",'(Yr 9-10-Boys) RESULTS'!$B253)</f>
        <v/>
      </c>
      <c r="V249" s="87" t="str">
        <f>IF(OR(U249="",U249=0),"",VLOOKUP(U249,Declaration!$A$4:$E$1003,2,FALSE))</f>
        <v/>
      </c>
      <c r="W249" s="87" t="str">
        <f>IF(OR(U249="",U249=0),"",VLOOKUP(U249,Declaration!$A$4:$E$1003,3,FALSE))</f>
        <v/>
      </c>
      <c r="X249" s="87" t="str">
        <f>IF(U249="","",Declaration!$G$2)</f>
        <v/>
      </c>
      <c r="Y249" s="87" t="str">
        <f t="shared" si="25"/>
        <v/>
      </c>
      <c r="AA249" s="87" t="str">
        <f>IF('(Yr 11-14 Girls) RESULTS'!$B253="","",'(Yr 11-14 Girls) RESULTS'!$B253)</f>
        <v/>
      </c>
      <c r="AB249" s="87" t="str">
        <f>IF(OR(AA249="",AA249=0),"",VLOOKUP(AA249,Declaration!$A$4:$E$1003,2,FALSE))</f>
        <v/>
      </c>
      <c r="AC249" s="87" t="str">
        <f>IF(OR(AA249="",AA249=0),"",VLOOKUP(AA249,Declaration!$A$4:$E$1003,3,FALSE))</f>
        <v/>
      </c>
      <c r="AD249" s="87" t="str">
        <f>IF(AA249="","",Declaration!$G$2)</f>
        <v/>
      </c>
      <c r="AE249" s="87" t="str">
        <f t="shared" si="26"/>
        <v/>
      </c>
      <c r="AG249" s="87" t="str">
        <f>IF('(Yr 11-14 Boys) RESULTS'!$B253="","",'(Yr 11-14 Boys) RESULTS'!$B253)</f>
        <v/>
      </c>
      <c r="AH249" s="87" t="str">
        <f>IF(OR(AG249="",AG249=0),"",VLOOKUP(AG249,Declaration!$A$4:$E$1003,2,FALSE))</f>
        <v/>
      </c>
      <c r="AI249" s="87" t="str">
        <f>IF(OR(AG249="",AG249=0),"",VLOOKUP(AG249,Declaration!$A$4:$E$1003,3,FALSE))</f>
        <v/>
      </c>
      <c r="AJ249" s="87" t="str">
        <f>IF(AG249="","",Declaration!$G$2)</f>
        <v/>
      </c>
      <c r="AK249" s="87" t="str">
        <f t="shared" si="27"/>
        <v/>
      </c>
    </row>
    <row r="250" spans="1:37" x14ac:dyDescent="0.2">
      <c r="A250" s="87" t="str">
        <f>IF('(Yr 7-8-Girls) RESULTS'!$B254="","",'(Yr 7-8-Girls) RESULTS'!$B254)</f>
        <v/>
      </c>
      <c r="B250" s="87" t="str">
        <f>IF(OR(A250="",A250=0),"",VLOOKUP(A250,Declaration!$A$4:$E$1003,2,FALSE))</f>
        <v/>
      </c>
      <c r="C250" s="87" t="str">
        <f>IF(OR(A250="",A250=0),"",VLOOKUP(A250,Declaration!$A$4:$E$1003,3,FALSE))</f>
        <v/>
      </c>
      <c r="D250" s="87" t="str">
        <f>IF(A250="","",Declaration!$G$2)</f>
        <v/>
      </c>
      <c r="E250" s="90" t="str">
        <f t="shared" si="28"/>
        <v/>
      </c>
      <c r="F250" s="90" t="str">
        <f t="shared" si="29"/>
        <v/>
      </c>
      <c r="G250" s="90" t="str">
        <f>IF('(Yr 7-8-Girls) RESULTS'!$E254="","",'(Yr 7-8-Girls) RESULTS'!$E254)</f>
        <v/>
      </c>
      <c r="I250" s="87" t="str">
        <f>IF('(Yr 7-8-Boys) RESULTS'!$B254="","",'(Yr 7-8-Boys) RESULTS'!$B254)</f>
        <v/>
      </c>
      <c r="J250" s="87" t="str">
        <f>IF(OR(I250="",I250=0),"",VLOOKUP(I250,Declaration!$A$4:$E$1003,2,FALSE))</f>
        <v/>
      </c>
      <c r="K250" s="87" t="str">
        <f>IF(OR(I250="",I250=0),"",VLOOKUP(I250,Declaration!$A$4:$E$1003,3,FALSE))</f>
        <v/>
      </c>
      <c r="L250" s="87" t="str">
        <f>IF(I250="","",Declaration!$G$2)</f>
        <v/>
      </c>
      <c r="M250" s="87" t="str">
        <f t="shared" si="23"/>
        <v/>
      </c>
      <c r="O250" s="87" t="str">
        <f>IF('(Yr 9-10-Girls) RESULTS'!$B254="","",'(Yr 9-10-Girls) RESULTS'!$B254)</f>
        <v/>
      </c>
      <c r="P250" s="87" t="str">
        <f>IF(OR(O250="",O250=0),"",VLOOKUP(O250,Declaration!$A$4:$E$1003,2,FALSE))</f>
        <v/>
      </c>
      <c r="Q250" s="87" t="str">
        <f>IF(OR(O250="",O250=0),"",VLOOKUP(O250,Declaration!$A$4:$E$1003,3,FALSE))</f>
        <v/>
      </c>
      <c r="R250" s="87" t="str">
        <f>IF(O250="","",Declaration!$G$2)</f>
        <v/>
      </c>
      <c r="S250" s="87" t="str">
        <f t="shared" si="24"/>
        <v/>
      </c>
      <c r="U250" s="87" t="str">
        <f>IF('(Yr 9-10-Boys) RESULTS'!$B254="","",'(Yr 9-10-Boys) RESULTS'!$B254)</f>
        <v/>
      </c>
      <c r="V250" s="87" t="str">
        <f>IF(OR(U250="",U250=0),"",VLOOKUP(U250,Declaration!$A$4:$E$1003,2,FALSE))</f>
        <v/>
      </c>
      <c r="W250" s="87" t="str">
        <f>IF(OR(U250="",U250=0),"",VLOOKUP(U250,Declaration!$A$4:$E$1003,3,FALSE))</f>
        <v/>
      </c>
      <c r="X250" s="87" t="str">
        <f>IF(U250="","",Declaration!$G$2)</f>
        <v/>
      </c>
      <c r="Y250" s="87" t="str">
        <f t="shared" si="25"/>
        <v/>
      </c>
      <c r="AA250" s="87" t="str">
        <f>IF('(Yr 11-14 Girls) RESULTS'!$B254="","",'(Yr 11-14 Girls) RESULTS'!$B254)</f>
        <v/>
      </c>
      <c r="AB250" s="87" t="str">
        <f>IF(OR(AA250="",AA250=0),"",VLOOKUP(AA250,Declaration!$A$4:$E$1003,2,FALSE))</f>
        <v/>
      </c>
      <c r="AC250" s="87" t="str">
        <f>IF(OR(AA250="",AA250=0),"",VLOOKUP(AA250,Declaration!$A$4:$E$1003,3,FALSE))</f>
        <v/>
      </c>
      <c r="AD250" s="87" t="str">
        <f>IF(AA250="","",Declaration!$G$2)</f>
        <v/>
      </c>
      <c r="AE250" s="87" t="str">
        <f t="shared" si="26"/>
        <v/>
      </c>
      <c r="AG250" s="87" t="str">
        <f>IF('(Yr 11-14 Boys) RESULTS'!$B254="","",'(Yr 11-14 Boys) RESULTS'!$B254)</f>
        <v/>
      </c>
      <c r="AH250" s="87" t="str">
        <f>IF(OR(AG250="",AG250=0),"",VLOOKUP(AG250,Declaration!$A$4:$E$1003,2,FALSE))</f>
        <v/>
      </c>
      <c r="AI250" s="87" t="str">
        <f>IF(OR(AG250="",AG250=0),"",VLOOKUP(AG250,Declaration!$A$4:$E$1003,3,FALSE))</f>
        <v/>
      </c>
      <c r="AJ250" s="87" t="str">
        <f>IF(AG250="","",Declaration!$G$2)</f>
        <v/>
      </c>
      <c r="AK250" s="87" t="str">
        <f t="shared" si="27"/>
        <v/>
      </c>
    </row>
    <row r="251" spans="1:37" x14ac:dyDescent="0.2">
      <c r="A251" s="87" t="str">
        <f>IF('(Yr 7-8-Girls) RESULTS'!$B255="","",'(Yr 7-8-Girls) RESULTS'!$B255)</f>
        <v/>
      </c>
      <c r="B251" s="87" t="str">
        <f>IF(OR(A251="",A251=0),"",VLOOKUP(A251,Declaration!$A$4:$E$1003,2,FALSE))</f>
        <v/>
      </c>
      <c r="C251" s="87" t="str">
        <f>IF(OR(A251="",A251=0),"",VLOOKUP(A251,Declaration!$A$4:$E$1003,3,FALSE))</f>
        <v/>
      </c>
      <c r="D251" s="87" t="str">
        <f>IF(A251="","",Declaration!$G$2)</f>
        <v/>
      </c>
      <c r="E251" s="90" t="str">
        <f t="shared" si="28"/>
        <v/>
      </c>
      <c r="F251" s="90" t="str">
        <f t="shared" si="29"/>
        <v/>
      </c>
      <c r="G251" s="90" t="str">
        <f>IF('(Yr 7-8-Girls) RESULTS'!$E255="","",'(Yr 7-8-Girls) RESULTS'!$E255)</f>
        <v/>
      </c>
      <c r="I251" s="87" t="str">
        <f>IF('(Yr 7-8-Boys) RESULTS'!$B255="","",'(Yr 7-8-Boys) RESULTS'!$B255)</f>
        <v/>
      </c>
      <c r="J251" s="87" t="str">
        <f>IF(OR(I251="",I251=0),"",VLOOKUP(I251,Declaration!$A$4:$E$1003,2,FALSE))</f>
        <v/>
      </c>
      <c r="K251" s="87" t="str">
        <f>IF(OR(I251="",I251=0),"",VLOOKUP(I251,Declaration!$A$4:$E$1003,3,FALSE))</f>
        <v/>
      </c>
      <c r="L251" s="87" t="str">
        <f>IF(I251="","",Declaration!$G$2)</f>
        <v/>
      </c>
      <c r="M251" s="87" t="str">
        <f t="shared" si="23"/>
        <v/>
      </c>
      <c r="O251" s="87" t="str">
        <f>IF('(Yr 9-10-Girls) RESULTS'!$B255="","",'(Yr 9-10-Girls) RESULTS'!$B255)</f>
        <v/>
      </c>
      <c r="P251" s="87" t="str">
        <f>IF(OR(O251="",O251=0),"",VLOOKUP(O251,Declaration!$A$4:$E$1003,2,FALSE))</f>
        <v/>
      </c>
      <c r="Q251" s="87" t="str">
        <f>IF(OR(O251="",O251=0),"",VLOOKUP(O251,Declaration!$A$4:$E$1003,3,FALSE))</f>
        <v/>
      </c>
      <c r="R251" s="87" t="str">
        <f>IF(O251="","",Declaration!$G$2)</f>
        <v/>
      </c>
      <c r="S251" s="87" t="str">
        <f t="shared" si="24"/>
        <v/>
      </c>
      <c r="U251" s="87" t="str">
        <f>IF('(Yr 9-10-Boys) RESULTS'!$B255="","",'(Yr 9-10-Boys) RESULTS'!$B255)</f>
        <v/>
      </c>
      <c r="V251" s="87" t="str">
        <f>IF(OR(U251="",U251=0),"",VLOOKUP(U251,Declaration!$A$4:$E$1003,2,FALSE))</f>
        <v/>
      </c>
      <c r="W251" s="87" t="str">
        <f>IF(OR(U251="",U251=0),"",VLOOKUP(U251,Declaration!$A$4:$E$1003,3,FALSE))</f>
        <v/>
      </c>
      <c r="X251" s="87" t="str">
        <f>IF(U251="","",Declaration!$G$2)</f>
        <v/>
      </c>
      <c r="Y251" s="87" t="str">
        <f t="shared" si="25"/>
        <v/>
      </c>
      <c r="AA251" s="87" t="str">
        <f>IF('(Yr 11-14 Girls) RESULTS'!$B255="","",'(Yr 11-14 Girls) RESULTS'!$B255)</f>
        <v/>
      </c>
      <c r="AB251" s="87" t="str">
        <f>IF(OR(AA251="",AA251=0),"",VLOOKUP(AA251,Declaration!$A$4:$E$1003,2,FALSE))</f>
        <v/>
      </c>
      <c r="AC251" s="87" t="str">
        <f>IF(OR(AA251="",AA251=0),"",VLOOKUP(AA251,Declaration!$A$4:$E$1003,3,FALSE))</f>
        <v/>
      </c>
      <c r="AD251" s="87" t="str">
        <f>IF(AA251="","",Declaration!$G$2)</f>
        <v/>
      </c>
      <c r="AE251" s="87" t="str">
        <f t="shared" si="26"/>
        <v/>
      </c>
      <c r="AG251" s="87" t="str">
        <f>IF('(Yr 11-14 Boys) RESULTS'!$B255="","",'(Yr 11-14 Boys) RESULTS'!$B255)</f>
        <v/>
      </c>
      <c r="AH251" s="87" t="str">
        <f>IF(OR(AG251="",AG251=0),"",VLOOKUP(AG251,Declaration!$A$4:$E$1003,2,FALSE))</f>
        <v/>
      </c>
      <c r="AI251" s="87" t="str">
        <f>IF(OR(AG251="",AG251=0),"",VLOOKUP(AG251,Declaration!$A$4:$E$1003,3,FALSE))</f>
        <v/>
      </c>
      <c r="AJ251" s="87" t="str">
        <f>IF(AG251="","",Declaration!$G$2)</f>
        <v/>
      </c>
      <c r="AK251" s="87" t="str">
        <f t="shared" si="27"/>
        <v/>
      </c>
    </row>
    <row r="252" spans="1:37" x14ac:dyDescent="0.2">
      <c r="A252" s="87" t="str">
        <f>IF('(Yr 7-8-Girls) RESULTS'!$B256="","",'(Yr 7-8-Girls) RESULTS'!$B256)</f>
        <v/>
      </c>
      <c r="B252" s="87" t="str">
        <f>IF(OR(A252="",A252=0),"",VLOOKUP(A252,Declaration!$A$4:$E$1003,2,FALSE))</f>
        <v/>
      </c>
      <c r="C252" s="87" t="str">
        <f>IF(OR(A252="",A252=0),"",VLOOKUP(A252,Declaration!$A$4:$E$1003,3,FALSE))</f>
        <v/>
      </c>
      <c r="D252" s="87" t="str">
        <f>IF(A252="","",Declaration!$G$2)</f>
        <v/>
      </c>
      <c r="E252" s="90" t="str">
        <f t="shared" si="28"/>
        <v/>
      </c>
      <c r="F252" s="90" t="str">
        <f t="shared" si="29"/>
        <v/>
      </c>
      <c r="G252" s="90" t="str">
        <f>IF('(Yr 7-8-Girls) RESULTS'!$E256="","",'(Yr 7-8-Girls) RESULTS'!$E256)</f>
        <v/>
      </c>
      <c r="I252" s="87" t="str">
        <f>IF('(Yr 7-8-Boys) RESULTS'!$B256="","",'(Yr 7-8-Boys) RESULTS'!$B256)</f>
        <v/>
      </c>
      <c r="J252" s="87" t="str">
        <f>IF(OR(I252="",I252=0),"",VLOOKUP(I252,Declaration!$A$4:$E$1003,2,FALSE))</f>
        <v/>
      </c>
      <c r="K252" s="87" t="str">
        <f>IF(OR(I252="",I252=0),"",VLOOKUP(I252,Declaration!$A$4:$E$1003,3,FALSE))</f>
        <v/>
      </c>
      <c r="L252" s="87" t="str">
        <f>IF(I252="","",Declaration!$G$2)</f>
        <v/>
      </c>
      <c r="M252" s="87" t="str">
        <f t="shared" si="23"/>
        <v/>
      </c>
      <c r="O252" s="87" t="str">
        <f>IF('(Yr 9-10-Girls) RESULTS'!$B256="","",'(Yr 9-10-Girls) RESULTS'!$B256)</f>
        <v/>
      </c>
      <c r="P252" s="87" t="str">
        <f>IF(OR(O252="",O252=0),"",VLOOKUP(O252,Declaration!$A$4:$E$1003,2,FALSE))</f>
        <v/>
      </c>
      <c r="Q252" s="87" t="str">
        <f>IF(OR(O252="",O252=0),"",VLOOKUP(O252,Declaration!$A$4:$E$1003,3,FALSE))</f>
        <v/>
      </c>
      <c r="R252" s="87" t="str">
        <f>IF(O252="","",Declaration!$G$2)</f>
        <v/>
      </c>
      <c r="S252" s="87" t="str">
        <f t="shared" si="24"/>
        <v/>
      </c>
      <c r="U252" s="87" t="str">
        <f>IF('(Yr 9-10-Boys) RESULTS'!$B256="","",'(Yr 9-10-Boys) RESULTS'!$B256)</f>
        <v/>
      </c>
      <c r="V252" s="87" t="str">
        <f>IF(OR(U252="",U252=0),"",VLOOKUP(U252,Declaration!$A$4:$E$1003,2,FALSE))</f>
        <v/>
      </c>
      <c r="W252" s="87" t="str">
        <f>IF(OR(U252="",U252=0),"",VLOOKUP(U252,Declaration!$A$4:$E$1003,3,FALSE))</f>
        <v/>
      </c>
      <c r="X252" s="87" t="str">
        <f>IF(U252="","",Declaration!$G$2)</f>
        <v/>
      </c>
      <c r="Y252" s="87" t="str">
        <f t="shared" si="25"/>
        <v/>
      </c>
      <c r="AA252" s="87" t="str">
        <f>IF('(Yr 11-14 Girls) RESULTS'!$B256="","",'(Yr 11-14 Girls) RESULTS'!$B256)</f>
        <v/>
      </c>
      <c r="AB252" s="87" t="str">
        <f>IF(OR(AA252="",AA252=0),"",VLOOKUP(AA252,Declaration!$A$4:$E$1003,2,FALSE))</f>
        <v/>
      </c>
      <c r="AC252" s="87" t="str">
        <f>IF(OR(AA252="",AA252=0),"",VLOOKUP(AA252,Declaration!$A$4:$E$1003,3,FALSE))</f>
        <v/>
      </c>
      <c r="AD252" s="87" t="str">
        <f>IF(AA252="","",Declaration!$G$2)</f>
        <v/>
      </c>
      <c r="AE252" s="87" t="str">
        <f t="shared" si="26"/>
        <v/>
      </c>
      <c r="AG252" s="87" t="str">
        <f>IF('(Yr 11-14 Boys) RESULTS'!$B256="","",'(Yr 11-14 Boys) RESULTS'!$B256)</f>
        <v/>
      </c>
      <c r="AH252" s="87" t="str">
        <f>IF(OR(AG252="",AG252=0),"",VLOOKUP(AG252,Declaration!$A$4:$E$1003,2,FALSE))</f>
        <v/>
      </c>
      <c r="AI252" s="87" t="str">
        <f>IF(OR(AG252="",AG252=0),"",VLOOKUP(AG252,Declaration!$A$4:$E$1003,3,FALSE))</f>
        <v/>
      </c>
      <c r="AJ252" s="87" t="str">
        <f>IF(AG252="","",Declaration!$G$2)</f>
        <v/>
      </c>
      <c r="AK252" s="87" t="str">
        <f t="shared" si="27"/>
        <v/>
      </c>
    </row>
    <row r="253" spans="1:37" x14ac:dyDescent="0.2">
      <c r="A253" s="87" t="str">
        <f>IF('(Yr 7-8-Girls) RESULTS'!$B257="","",'(Yr 7-8-Girls) RESULTS'!$B257)</f>
        <v/>
      </c>
      <c r="B253" s="87" t="str">
        <f>IF(OR(A253="",A253=0),"",VLOOKUP(A253,Declaration!$A$4:$E$1003,2,FALSE))</f>
        <v/>
      </c>
      <c r="C253" s="87" t="str">
        <f>IF(OR(A253="",A253=0),"",VLOOKUP(A253,Declaration!$A$4:$E$1003,3,FALSE))</f>
        <v/>
      </c>
      <c r="D253" s="87" t="str">
        <f>IF(A253="","",Declaration!$G$2)</f>
        <v/>
      </c>
      <c r="E253" s="90" t="str">
        <f t="shared" si="28"/>
        <v/>
      </c>
      <c r="F253" s="90" t="str">
        <f t="shared" si="29"/>
        <v/>
      </c>
      <c r="G253" s="90" t="str">
        <f>IF('(Yr 7-8-Girls) RESULTS'!$E257="","",'(Yr 7-8-Girls) RESULTS'!$E257)</f>
        <v/>
      </c>
      <c r="I253" s="87" t="str">
        <f>IF('(Yr 7-8-Boys) RESULTS'!$B257="","",'(Yr 7-8-Boys) RESULTS'!$B257)</f>
        <v/>
      </c>
      <c r="J253" s="87" t="str">
        <f>IF(OR(I253="",I253=0),"",VLOOKUP(I253,Declaration!$A$4:$E$1003,2,FALSE))</f>
        <v/>
      </c>
      <c r="K253" s="87" t="str">
        <f>IF(OR(I253="",I253=0),"",VLOOKUP(I253,Declaration!$A$4:$E$1003,3,FALSE))</f>
        <v/>
      </c>
      <c r="L253" s="87" t="str">
        <f>IF(I253="","",Declaration!$G$2)</f>
        <v/>
      </c>
      <c r="M253" s="87" t="str">
        <f t="shared" si="23"/>
        <v/>
      </c>
      <c r="O253" s="87" t="str">
        <f>IF('(Yr 9-10-Girls) RESULTS'!$B257="","",'(Yr 9-10-Girls) RESULTS'!$B257)</f>
        <v/>
      </c>
      <c r="P253" s="87" t="str">
        <f>IF(OR(O253="",O253=0),"",VLOOKUP(O253,Declaration!$A$4:$E$1003,2,FALSE))</f>
        <v/>
      </c>
      <c r="Q253" s="87" t="str">
        <f>IF(OR(O253="",O253=0),"",VLOOKUP(O253,Declaration!$A$4:$E$1003,3,FALSE))</f>
        <v/>
      </c>
      <c r="R253" s="87" t="str">
        <f>IF(O253="","",Declaration!$G$2)</f>
        <v/>
      </c>
      <c r="S253" s="87" t="str">
        <f t="shared" si="24"/>
        <v/>
      </c>
      <c r="U253" s="87" t="str">
        <f>IF('(Yr 9-10-Boys) RESULTS'!$B257="","",'(Yr 9-10-Boys) RESULTS'!$B257)</f>
        <v/>
      </c>
      <c r="V253" s="87" t="str">
        <f>IF(OR(U253="",U253=0),"",VLOOKUP(U253,Declaration!$A$4:$E$1003,2,FALSE))</f>
        <v/>
      </c>
      <c r="W253" s="87" t="str">
        <f>IF(OR(U253="",U253=0),"",VLOOKUP(U253,Declaration!$A$4:$E$1003,3,FALSE))</f>
        <v/>
      </c>
      <c r="X253" s="87" t="str">
        <f>IF(U253="","",Declaration!$G$2)</f>
        <v/>
      </c>
      <c r="Y253" s="87" t="str">
        <f t="shared" si="25"/>
        <v/>
      </c>
      <c r="AA253" s="87" t="str">
        <f>IF('(Yr 11-14 Girls) RESULTS'!$B257="","",'(Yr 11-14 Girls) RESULTS'!$B257)</f>
        <v/>
      </c>
      <c r="AB253" s="87" t="str">
        <f>IF(OR(AA253="",AA253=0),"",VLOOKUP(AA253,Declaration!$A$4:$E$1003,2,FALSE))</f>
        <v/>
      </c>
      <c r="AC253" s="87" t="str">
        <f>IF(OR(AA253="",AA253=0),"",VLOOKUP(AA253,Declaration!$A$4:$E$1003,3,FALSE))</f>
        <v/>
      </c>
      <c r="AD253" s="87" t="str">
        <f>IF(AA253="","",Declaration!$G$2)</f>
        <v/>
      </c>
      <c r="AE253" s="87" t="str">
        <f t="shared" si="26"/>
        <v/>
      </c>
      <c r="AG253" s="87" t="str">
        <f>IF('(Yr 11-14 Boys) RESULTS'!$B257="","",'(Yr 11-14 Boys) RESULTS'!$B257)</f>
        <v/>
      </c>
      <c r="AH253" s="87" t="str">
        <f>IF(OR(AG253="",AG253=0),"",VLOOKUP(AG253,Declaration!$A$4:$E$1003,2,FALSE))</f>
        <v/>
      </c>
      <c r="AI253" s="87" t="str">
        <f>IF(OR(AG253="",AG253=0),"",VLOOKUP(AG253,Declaration!$A$4:$E$1003,3,FALSE))</f>
        <v/>
      </c>
      <c r="AJ253" s="87" t="str">
        <f>IF(AG253="","",Declaration!$G$2)</f>
        <v/>
      </c>
      <c r="AK253" s="87" t="str">
        <f t="shared" si="27"/>
        <v/>
      </c>
    </row>
    <row r="254" spans="1:37" x14ac:dyDescent="0.2">
      <c r="A254" s="87" t="str">
        <f>IF('(Yr 7-8-Girls) RESULTS'!$B258="","",'(Yr 7-8-Girls) RESULTS'!$B258)</f>
        <v/>
      </c>
      <c r="B254" s="87" t="str">
        <f>IF(OR(A254="",A254=0),"",VLOOKUP(A254,Declaration!$A$4:$E$1003,2,FALSE))</f>
        <v/>
      </c>
      <c r="C254" s="87" t="str">
        <f>IF(OR(A254="",A254=0),"",VLOOKUP(A254,Declaration!$A$4:$E$1003,3,FALSE))</f>
        <v/>
      </c>
      <c r="D254" s="87" t="str">
        <f>IF(A254="","",Declaration!$G$2)</f>
        <v/>
      </c>
      <c r="E254" s="90" t="str">
        <f t="shared" si="28"/>
        <v/>
      </c>
      <c r="F254" s="90" t="str">
        <f t="shared" si="29"/>
        <v/>
      </c>
      <c r="G254" s="90" t="str">
        <f>IF('(Yr 7-8-Girls) RESULTS'!$E258="","",'(Yr 7-8-Girls) RESULTS'!$E258)</f>
        <v/>
      </c>
      <c r="I254" s="87" t="str">
        <f>IF('(Yr 7-8-Boys) RESULTS'!$B258="","",'(Yr 7-8-Boys) RESULTS'!$B258)</f>
        <v/>
      </c>
      <c r="J254" s="87" t="str">
        <f>IF(OR(I254="",I254=0),"",VLOOKUP(I254,Declaration!$A$4:$E$1003,2,FALSE))</f>
        <v/>
      </c>
      <c r="K254" s="87" t="str">
        <f>IF(OR(I254="",I254=0),"",VLOOKUP(I254,Declaration!$A$4:$E$1003,3,FALSE))</f>
        <v/>
      </c>
      <c r="L254" s="87" t="str">
        <f>IF(I254="","",Declaration!$G$2)</f>
        <v/>
      </c>
      <c r="M254" s="87" t="str">
        <f t="shared" si="23"/>
        <v/>
      </c>
      <c r="O254" s="87" t="str">
        <f>IF('(Yr 9-10-Girls) RESULTS'!$B258="","",'(Yr 9-10-Girls) RESULTS'!$B258)</f>
        <v/>
      </c>
      <c r="P254" s="87" t="str">
        <f>IF(OR(O254="",O254=0),"",VLOOKUP(O254,Declaration!$A$4:$E$1003,2,FALSE))</f>
        <v/>
      </c>
      <c r="Q254" s="87" t="str">
        <f>IF(OR(O254="",O254=0),"",VLOOKUP(O254,Declaration!$A$4:$E$1003,3,FALSE))</f>
        <v/>
      </c>
      <c r="R254" s="87" t="str">
        <f>IF(O254="","",Declaration!$G$2)</f>
        <v/>
      </c>
      <c r="S254" s="87" t="str">
        <f t="shared" si="24"/>
        <v/>
      </c>
      <c r="U254" s="87" t="str">
        <f>IF('(Yr 9-10-Boys) RESULTS'!$B258="","",'(Yr 9-10-Boys) RESULTS'!$B258)</f>
        <v/>
      </c>
      <c r="V254" s="87" t="str">
        <f>IF(OR(U254="",U254=0),"",VLOOKUP(U254,Declaration!$A$4:$E$1003,2,FALSE))</f>
        <v/>
      </c>
      <c r="W254" s="87" t="str">
        <f>IF(OR(U254="",U254=0),"",VLOOKUP(U254,Declaration!$A$4:$E$1003,3,FALSE))</f>
        <v/>
      </c>
      <c r="X254" s="87" t="str">
        <f>IF(U254="","",Declaration!$G$2)</f>
        <v/>
      </c>
      <c r="Y254" s="87" t="str">
        <f t="shared" si="25"/>
        <v/>
      </c>
      <c r="AA254" s="87" t="str">
        <f>IF('(Yr 11-14 Girls) RESULTS'!$B258="","",'(Yr 11-14 Girls) RESULTS'!$B258)</f>
        <v/>
      </c>
      <c r="AB254" s="87" t="str">
        <f>IF(OR(AA254="",AA254=0),"",VLOOKUP(AA254,Declaration!$A$4:$E$1003,2,FALSE))</f>
        <v/>
      </c>
      <c r="AC254" s="87" t="str">
        <f>IF(OR(AA254="",AA254=0),"",VLOOKUP(AA254,Declaration!$A$4:$E$1003,3,FALSE))</f>
        <v/>
      </c>
      <c r="AD254" s="87" t="str">
        <f>IF(AA254="","",Declaration!$G$2)</f>
        <v/>
      </c>
      <c r="AE254" s="87" t="str">
        <f t="shared" si="26"/>
        <v/>
      </c>
      <c r="AG254" s="87" t="str">
        <f>IF('(Yr 11-14 Boys) RESULTS'!$B258="","",'(Yr 11-14 Boys) RESULTS'!$B258)</f>
        <v/>
      </c>
      <c r="AH254" s="87" t="str">
        <f>IF(OR(AG254="",AG254=0),"",VLOOKUP(AG254,Declaration!$A$4:$E$1003,2,FALSE))</f>
        <v/>
      </c>
      <c r="AI254" s="87" t="str">
        <f>IF(OR(AG254="",AG254=0),"",VLOOKUP(AG254,Declaration!$A$4:$E$1003,3,FALSE))</f>
        <v/>
      </c>
      <c r="AJ254" s="87" t="str">
        <f>IF(AG254="","",Declaration!$G$2)</f>
        <v/>
      </c>
      <c r="AK254" s="87" t="str">
        <f t="shared" si="27"/>
        <v/>
      </c>
    </row>
    <row r="255" spans="1:37" x14ac:dyDescent="0.2">
      <c r="A255" s="87" t="str">
        <f>IF('(Yr 7-8-Girls) RESULTS'!$B259="","",'(Yr 7-8-Girls) RESULTS'!$B259)</f>
        <v/>
      </c>
      <c r="B255" s="87" t="str">
        <f>IF(OR(A255="",A255=0),"",VLOOKUP(A255,Declaration!$A$4:$E$1003,2,FALSE))</f>
        <v/>
      </c>
      <c r="C255" s="87" t="str">
        <f>IF(OR(A255="",A255=0),"",VLOOKUP(A255,Declaration!$A$4:$E$1003,3,FALSE))</f>
        <v/>
      </c>
      <c r="D255" s="87" t="str">
        <f>IF(A255="","",Declaration!$G$2)</f>
        <v/>
      </c>
      <c r="E255" s="90" t="str">
        <f t="shared" si="28"/>
        <v/>
      </c>
      <c r="F255" s="90" t="str">
        <f t="shared" si="29"/>
        <v/>
      </c>
      <c r="G255" s="90" t="str">
        <f>IF('(Yr 7-8-Girls) RESULTS'!$E259="","",'(Yr 7-8-Girls) RESULTS'!$E259)</f>
        <v/>
      </c>
      <c r="I255" s="87" t="str">
        <f>IF('(Yr 7-8-Boys) RESULTS'!$B259="","",'(Yr 7-8-Boys) RESULTS'!$B259)</f>
        <v/>
      </c>
      <c r="J255" s="87" t="str">
        <f>IF(OR(I255="",I255=0),"",VLOOKUP(I255,Declaration!$A$4:$E$1003,2,FALSE))</f>
        <v/>
      </c>
      <c r="K255" s="87" t="str">
        <f>IF(OR(I255="",I255=0),"",VLOOKUP(I255,Declaration!$A$4:$E$1003,3,FALSE))</f>
        <v/>
      </c>
      <c r="L255" s="87" t="str">
        <f>IF(I255="","",Declaration!$G$2)</f>
        <v/>
      </c>
      <c r="M255" s="87" t="str">
        <f t="shared" si="23"/>
        <v/>
      </c>
      <c r="O255" s="87" t="str">
        <f>IF('(Yr 9-10-Girls) RESULTS'!$B259="","",'(Yr 9-10-Girls) RESULTS'!$B259)</f>
        <v/>
      </c>
      <c r="P255" s="87" t="str">
        <f>IF(OR(O255="",O255=0),"",VLOOKUP(O255,Declaration!$A$4:$E$1003,2,FALSE))</f>
        <v/>
      </c>
      <c r="Q255" s="87" t="str">
        <f>IF(OR(O255="",O255=0),"",VLOOKUP(O255,Declaration!$A$4:$E$1003,3,FALSE))</f>
        <v/>
      </c>
      <c r="R255" s="87" t="str">
        <f>IF(O255="","",Declaration!$G$2)</f>
        <v/>
      </c>
      <c r="S255" s="87" t="str">
        <f t="shared" si="24"/>
        <v/>
      </c>
      <c r="U255" s="87" t="str">
        <f>IF('(Yr 9-10-Boys) RESULTS'!$B259="","",'(Yr 9-10-Boys) RESULTS'!$B259)</f>
        <v/>
      </c>
      <c r="V255" s="87" t="str">
        <f>IF(OR(U255="",U255=0),"",VLOOKUP(U255,Declaration!$A$4:$E$1003,2,FALSE))</f>
        <v/>
      </c>
      <c r="W255" s="87" t="str">
        <f>IF(OR(U255="",U255=0),"",VLOOKUP(U255,Declaration!$A$4:$E$1003,3,FALSE))</f>
        <v/>
      </c>
      <c r="X255" s="87" t="str">
        <f>IF(U255="","",Declaration!$G$2)</f>
        <v/>
      </c>
      <c r="Y255" s="87" t="str">
        <f t="shared" si="25"/>
        <v/>
      </c>
      <c r="AA255" s="87" t="str">
        <f>IF('(Yr 11-14 Girls) RESULTS'!$B259="","",'(Yr 11-14 Girls) RESULTS'!$B259)</f>
        <v/>
      </c>
      <c r="AB255" s="87" t="str">
        <f>IF(OR(AA255="",AA255=0),"",VLOOKUP(AA255,Declaration!$A$4:$E$1003,2,FALSE))</f>
        <v/>
      </c>
      <c r="AC255" s="87" t="str">
        <f>IF(OR(AA255="",AA255=0),"",VLOOKUP(AA255,Declaration!$A$4:$E$1003,3,FALSE))</f>
        <v/>
      </c>
      <c r="AD255" s="87" t="str">
        <f>IF(AA255="","",Declaration!$G$2)</f>
        <v/>
      </c>
      <c r="AE255" s="87" t="str">
        <f t="shared" si="26"/>
        <v/>
      </c>
      <c r="AG255" s="87" t="str">
        <f>IF('(Yr 11-14 Boys) RESULTS'!$B259="","",'(Yr 11-14 Boys) RESULTS'!$B259)</f>
        <v/>
      </c>
      <c r="AH255" s="87" t="str">
        <f>IF(OR(AG255="",AG255=0),"",VLOOKUP(AG255,Declaration!$A$4:$E$1003,2,FALSE))</f>
        <v/>
      </c>
      <c r="AI255" s="87" t="str">
        <f>IF(OR(AG255="",AG255=0),"",VLOOKUP(AG255,Declaration!$A$4:$E$1003,3,FALSE))</f>
        <v/>
      </c>
      <c r="AJ255" s="87" t="str">
        <f>IF(AG255="","",Declaration!$G$2)</f>
        <v/>
      </c>
      <c r="AK255" s="87" t="str">
        <f t="shared" si="27"/>
        <v/>
      </c>
    </row>
    <row r="256" spans="1:37" x14ac:dyDescent="0.2">
      <c r="A256" s="87" t="str">
        <f>IF('(Yr 7-8-Girls) RESULTS'!$B260="","",'(Yr 7-8-Girls) RESULTS'!$B260)</f>
        <v/>
      </c>
      <c r="B256" s="87" t="str">
        <f>IF(OR(A256="",A256=0),"",VLOOKUP(A256,Declaration!$A$4:$E$1003,2,FALSE))</f>
        <v/>
      </c>
      <c r="C256" s="87" t="str">
        <f>IF(OR(A256="",A256=0),"",VLOOKUP(A256,Declaration!$A$4:$E$1003,3,FALSE))</f>
        <v/>
      </c>
      <c r="D256" s="87" t="str">
        <f>IF(A256="","",Declaration!$G$2)</f>
        <v/>
      </c>
      <c r="E256" s="90" t="str">
        <f t="shared" si="28"/>
        <v/>
      </c>
      <c r="F256" s="90" t="str">
        <f t="shared" si="29"/>
        <v/>
      </c>
      <c r="G256" s="90" t="str">
        <f>IF('(Yr 7-8-Girls) RESULTS'!$E260="","",'(Yr 7-8-Girls) RESULTS'!$E260)</f>
        <v/>
      </c>
      <c r="I256" s="87" t="str">
        <f>IF('(Yr 7-8-Boys) RESULTS'!$B260="","",'(Yr 7-8-Boys) RESULTS'!$B260)</f>
        <v/>
      </c>
      <c r="J256" s="87" t="str">
        <f>IF(OR(I256="",I256=0),"",VLOOKUP(I256,Declaration!$A$4:$E$1003,2,FALSE))</f>
        <v/>
      </c>
      <c r="K256" s="87" t="str">
        <f>IF(OR(I256="",I256=0),"",VLOOKUP(I256,Declaration!$A$4:$E$1003,3,FALSE))</f>
        <v/>
      </c>
      <c r="L256" s="87" t="str">
        <f>IF(I256="","",Declaration!$G$2)</f>
        <v/>
      </c>
      <c r="M256" s="87" t="str">
        <f t="shared" si="23"/>
        <v/>
      </c>
      <c r="O256" s="87" t="str">
        <f>IF('(Yr 9-10-Girls) RESULTS'!$B260="","",'(Yr 9-10-Girls) RESULTS'!$B260)</f>
        <v/>
      </c>
      <c r="P256" s="87" t="str">
        <f>IF(OR(O256="",O256=0),"",VLOOKUP(O256,Declaration!$A$4:$E$1003,2,FALSE))</f>
        <v/>
      </c>
      <c r="Q256" s="87" t="str">
        <f>IF(OR(O256="",O256=0),"",VLOOKUP(O256,Declaration!$A$4:$E$1003,3,FALSE))</f>
        <v/>
      </c>
      <c r="R256" s="87" t="str">
        <f>IF(O256="","",Declaration!$G$2)</f>
        <v/>
      </c>
      <c r="S256" s="87" t="str">
        <f t="shared" si="24"/>
        <v/>
      </c>
      <c r="U256" s="87" t="str">
        <f>IF('(Yr 9-10-Boys) RESULTS'!$B260="","",'(Yr 9-10-Boys) RESULTS'!$B260)</f>
        <v/>
      </c>
      <c r="V256" s="87" t="str">
        <f>IF(OR(U256="",U256=0),"",VLOOKUP(U256,Declaration!$A$4:$E$1003,2,FALSE))</f>
        <v/>
      </c>
      <c r="W256" s="87" t="str">
        <f>IF(OR(U256="",U256=0),"",VLOOKUP(U256,Declaration!$A$4:$E$1003,3,FALSE))</f>
        <v/>
      </c>
      <c r="X256" s="87" t="str">
        <f>IF(U256="","",Declaration!$G$2)</f>
        <v/>
      </c>
      <c r="Y256" s="87" t="str">
        <f t="shared" si="25"/>
        <v/>
      </c>
      <c r="AA256" s="87" t="str">
        <f>IF('(Yr 11-14 Girls) RESULTS'!$B260="","",'(Yr 11-14 Girls) RESULTS'!$B260)</f>
        <v/>
      </c>
      <c r="AB256" s="87" t="str">
        <f>IF(OR(AA256="",AA256=0),"",VLOOKUP(AA256,Declaration!$A$4:$E$1003,2,FALSE))</f>
        <v/>
      </c>
      <c r="AC256" s="87" t="str">
        <f>IF(OR(AA256="",AA256=0),"",VLOOKUP(AA256,Declaration!$A$4:$E$1003,3,FALSE))</f>
        <v/>
      </c>
      <c r="AD256" s="87" t="str">
        <f>IF(AA256="","",Declaration!$G$2)</f>
        <v/>
      </c>
      <c r="AE256" s="87" t="str">
        <f t="shared" si="26"/>
        <v/>
      </c>
      <c r="AG256" s="87" t="str">
        <f>IF('(Yr 11-14 Boys) RESULTS'!$B260="","",'(Yr 11-14 Boys) RESULTS'!$B260)</f>
        <v/>
      </c>
      <c r="AH256" s="87" t="str">
        <f>IF(OR(AG256="",AG256=0),"",VLOOKUP(AG256,Declaration!$A$4:$E$1003,2,FALSE))</f>
        <v/>
      </c>
      <c r="AI256" s="87" t="str">
        <f>IF(OR(AG256="",AG256=0),"",VLOOKUP(AG256,Declaration!$A$4:$E$1003,3,FALSE))</f>
        <v/>
      </c>
      <c r="AJ256" s="87" t="str">
        <f>IF(AG256="","",Declaration!$G$2)</f>
        <v/>
      </c>
      <c r="AK256" s="87" t="str">
        <f t="shared" si="27"/>
        <v/>
      </c>
    </row>
    <row r="257" spans="1:37" x14ac:dyDescent="0.2">
      <c r="A257" s="87" t="str">
        <f>IF('(Yr 7-8-Girls) RESULTS'!$B261="","",'(Yr 7-8-Girls) RESULTS'!$B261)</f>
        <v/>
      </c>
      <c r="B257" s="87" t="str">
        <f>IF(OR(A257="",A257=0),"",VLOOKUP(A257,Declaration!$A$4:$E$1003,2,FALSE))</f>
        <v/>
      </c>
      <c r="C257" s="87" t="str">
        <f>IF(OR(A257="",A257=0),"",VLOOKUP(A257,Declaration!$A$4:$E$1003,3,FALSE))</f>
        <v/>
      </c>
      <c r="D257" s="87" t="str">
        <f>IF(A257="","",Declaration!$G$2)</f>
        <v/>
      </c>
      <c r="E257" s="90" t="str">
        <f t="shared" si="28"/>
        <v/>
      </c>
      <c r="F257" s="90" t="str">
        <f t="shared" si="29"/>
        <v/>
      </c>
      <c r="G257" s="90" t="str">
        <f>IF('(Yr 7-8-Girls) RESULTS'!$E261="","",'(Yr 7-8-Girls) RESULTS'!$E261)</f>
        <v/>
      </c>
      <c r="I257" s="87" t="str">
        <f>IF('(Yr 7-8-Boys) RESULTS'!$B261="","",'(Yr 7-8-Boys) RESULTS'!$B261)</f>
        <v/>
      </c>
      <c r="J257" s="87" t="str">
        <f>IF(OR(I257="",I257=0),"",VLOOKUP(I257,Declaration!$A$4:$E$1003,2,FALSE))</f>
        <v/>
      </c>
      <c r="K257" s="87" t="str">
        <f>IF(OR(I257="",I257=0),"",VLOOKUP(I257,Declaration!$A$4:$E$1003,3,FALSE))</f>
        <v/>
      </c>
      <c r="L257" s="87" t="str">
        <f>IF(I257="","",Declaration!$G$2)</f>
        <v/>
      </c>
      <c r="M257" s="87" t="str">
        <f t="shared" si="23"/>
        <v/>
      </c>
      <c r="O257" s="87" t="str">
        <f>IF('(Yr 9-10-Girls) RESULTS'!$B261="","",'(Yr 9-10-Girls) RESULTS'!$B261)</f>
        <v/>
      </c>
      <c r="P257" s="87" t="str">
        <f>IF(OR(O257="",O257=0),"",VLOOKUP(O257,Declaration!$A$4:$E$1003,2,FALSE))</f>
        <v/>
      </c>
      <c r="Q257" s="87" t="str">
        <f>IF(OR(O257="",O257=0),"",VLOOKUP(O257,Declaration!$A$4:$E$1003,3,FALSE))</f>
        <v/>
      </c>
      <c r="R257" s="87" t="str">
        <f>IF(O257="","",Declaration!$G$2)</f>
        <v/>
      </c>
      <c r="S257" s="87" t="str">
        <f t="shared" si="24"/>
        <v/>
      </c>
      <c r="U257" s="87" t="str">
        <f>IF('(Yr 9-10-Boys) RESULTS'!$B261="","",'(Yr 9-10-Boys) RESULTS'!$B261)</f>
        <v/>
      </c>
      <c r="V257" s="87" t="str">
        <f>IF(OR(U257="",U257=0),"",VLOOKUP(U257,Declaration!$A$4:$E$1003,2,FALSE))</f>
        <v/>
      </c>
      <c r="W257" s="87" t="str">
        <f>IF(OR(U257="",U257=0),"",VLOOKUP(U257,Declaration!$A$4:$E$1003,3,FALSE))</f>
        <v/>
      </c>
      <c r="X257" s="87" t="str">
        <f>IF(U257="","",Declaration!$G$2)</f>
        <v/>
      </c>
      <c r="Y257" s="87" t="str">
        <f t="shared" si="25"/>
        <v/>
      </c>
      <c r="AA257" s="87" t="str">
        <f>IF('(Yr 11-14 Girls) RESULTS'!$B261="","",'(Yr 11-14 Girls) RESULTS'!$B261)</f>
        <v/>
      </c>
      <c r="AB257" s="87" t="str">
        <f>IF(OR(AA257="",AA257=0),"",VLOOKUP(AA257,Declaration!$A$4:$E$1003,2,FALSE))</f>
        <v/>
      </c>
      <c r="AC257" s="87" t="str">
        <f>IF(OR(AA257="",AA257=0),"",VLOOKUP(AA257,Declaration!$A$4:$E$1003,3,FALSE))</f>
        <v/>
      </c>
      <c r="AD257" s="87" t="str">
        <f>IF(AA257="","",Declaration!$G$2)</f>
        <v/>
      </c>
      <c r="AE257" s="87" t="str">
        <f t="shared" si="26"/>
        <v/>
      </c>
      <c r="AG257" s="87" t="str">
        <f>IF('(Yr 11-14 Boys) RESULTS'!$B261="","",'(Yr 11-14 Boys) RESULTS'!$B261)</f>
        <v/>
      </c>
      <c r="AH257" s="87" t="str">
        <f>IF(OR(AG257="",AG257=0),"",VLOOKUP(AG257,Declaration!$A$4:$E$1003,2,FALSE))</f>
        <v/>
      </c>
      <c r="AI257" s="87" t="str">
        <f>IF(OR(AG257="",AG257=0),"",VLOOKUP(AG257,Declaration!$A$4:$E$1003,3,FALSE))</f>
        <v/>
      </c>
      <c r="AJ257" s="87" t="str">
        <f>IF(AG257="","",Declaration!$G$2)</f>
        <v/>
      </c>
      <c r="AK257" s="87" t="str">
        <f t="shared" si="27"/>
        <v/>
      </c>
    </row>
    <row r="258" spans="1:37" x14ac:dyDescent="0.2">
      <c r="A258" s="87" t="str">
        <f>IF('(Yr 7-8-Girls) RESULTS'!$B262="","",'(Yr 7-8-Girls) RESULTS'!$B262)</f>
        <v/>
      </c>
      <c r="B258" s="87" t="str">
        <f>IF(OR(A258="",A258=0),"",VLOOKUP(A258,Declaration!$A$4:$E$1003,2,FALSE))</f>
        <v/>
      </c>
      <c r="C258" s="87" t="str">
        <f>IF(OR(A258="",A258=0),"",VLOOKUP(A258,Declaration!$A$4:$E$1003,3,FALSE))</f>
        <v/>
      </c>
      <c r="D258" s="87" t="str">
        <f>IF(A258="","",Declaration!$G$2)</f>
        <v/>
      </c>
      <c r="E258" s="90" t="str">
        <f t="shared" si="28"/>
        <v/>
      </c>
      <c r="F258" s="90" t="str">
        <f t="shared" si="29"/>
        <v/>
      </c>
      <c r="G258" s="90" t="str">
        <f>IF('(Yr 7-8-Girls) RESULTS'!$E262="","",'(Yr 7-8-Girls) RESULTS'!$E262)</f>
        <v/>
      </c>
      <c r="I258" s="87" t="str">
        <f>IF('(Yr 7-8-Boys) RESULTS'!$B262="","",'(Yr 7-8-Boys) RESULTS'!$B262)</f>
        <v/>
      </c>
      <c r="J258" s="87" t="str">
        <f>IF(OR(I258="",I258=0),"",VLOOKUP(I258,Declaration!$A$4:$E$1003,2,FALSE))</f>
        <v/>
      </c>
      <c r="K258" s="87" t="str">
        <f>IF(OR(I258="",I258=0),"",VLOOKUP(I258,Declaration!$A$4:$E$1003,3,FALSE))</f>
        <v/>
      </c>
      <c r="L258" s="87" t="str">
        <f>IF(I258="","",Declaration!$G$2)</f>
        <v/>
      </c>
      <c r="M258" s="87" t="str">
        <f t="shared" si="23"/>
        <v/>
      </c>
      <c r="O258" s="87" t="str">
        <f>IF('(Yr 9-10-Girls) RESULTS'!$B262="","",'(Yr 9-10-Girls) RESULTS'!$B262)</f>
        <v/>
      </c>
      <c r="P258" s="87" t="str">
        <f>IF(OR(O258="",O258=0),"",VLOOKUP(O258,Declaration!$A$4:$E$1003,2,FALSE))</f>
        <v/>
      </c>
      <c r="Q258" s="87" t="str">
        <f>IF(OR(O258="",O258=0),"",VLOOKUP(O258,Declaration!$A$4:$E$1003,3,FALSE))</f>
        <v/>
      </c>
      <c r="R258" s="87" t="str">
        <f>IF(O258="","",Declaration!$G$2)</f>
        <v/>
      </c>
      <c r="S258" s="87" t="str">
        <f t="shared" si="24"/>
        <v/>
      </c>
      <c r="U258" s="87" t="str">
        <f>IF('(Yr 9-10-Boys) RESULTS'!$B262="","",'(Yr 9-10-Boys) RESULTS'!$B262)</f>
        <v/>
      </c>
      <c r="V258" s="87" t="str">
        <f>IF(OR(U258="",U258=0),"",VLOOKUP(U258,Declaration!$A$4:$E$1003,2,FALSE))</f>
        <v/>
      </c>
      <c r="W258" s="87" t="str">
        <f>IF(OR(U258="",U258=0),"",VLOOKUP(U258,Declaration!$A$4:$E$1003,3,FALSE))</f>
        <v/>
      </c>
      <c r="X258" s="87" t="str">
        <f>IF(U258="","",Declaration!$G$2)</f>
        <v/>
      </c>
      <c r="Y258" s="87" t="str">
        <f t="shared" si="25"/>
        <v/>
      </c>
      <c r="AA258" s="87" t="str">
        <f>IF('(Yr 11-14 Girls) RESULTS'!$B262="","",'(Yr 11-14 Girls) RESULTS'!$B262)</f>
        <v/>
      </c>
      <c r="AB258" s="87" t="str">
        <f>IF(OR(AA258="",AA258=0),"",VLOOKUP(AA258,Declaration!$A$4:$E$1003,2,FALSE))</f>
        <v/>
      </c>
      <c r="AC258" s="87" t="str">
        <f>IF(OR(AA258="",AA258=0),"",VLOOKUP(AA258,Declaration!$A$4:$E$1003,3,FALSE))</f>
        <v/>
      </c>
      <c r="AD258" s="87" t="str">
        <f>IF(AA258="","",Declaration!$G$2)</f>
        <v/>
      </c>
      <c r="AE258" s="87" t="str">
        <f t="shared" si="26"/>
        <v/>
      </c>
      <c r="AG258" s="87" t="str">
        <f>IF('(Yr 11-14 Boys) RESULTS'!$B262="","",'(Yr 11-14 Boys) RESULTS'!$B262)</f>
        <v/>
      </c>
      <c r="AH258" s="87" t="str">
        <f>IF(OR(AG258="",AG258=0),"",VLOOKUP(AG258,Declaration!$A$4:$E$1003,2,FALSE))</f>
        <v/>
      </c>
      <c r="AI258" s="87" t="str">
        <f>IF(OR(AG258="",AG258=0),"",VLOOKUP(AG258,Declaration!$A$4:$E$1003,3,FALSE))</f>
        <v/>
      </c>
      <c r="AJ258" s="87" t="str">
        <f>IF(AG258="","",Declaration!$G$2)</f>
        <v/>
      </c>
      <c r="AK258" s="87" t="str">
        <f t="shared" si="27"/>
        <v/>
      </c>
    </row>
    <row r="259" spans="1:37" x14ac:dyDescent="0.2">
      <c r="A259" s="87" t="str">
        <f>IF('(Yr 7-8-Girls) RESULTS'!$B263="","",'(Yr 7-8-Girls) RESULTS'!$B263)</f>
        <v/>
      </c>
      <c r="B259" s="87" t="str">
        <f>IF(OR(A259="",A259=0),"",VLOOKUP(A259,Declaration!$A$4:$E$1003,2,FALSE))</f>
        <v/>
      </c>
      <c r="C259" s="87" t="str">
        <f>IF(OR(A259="",A259=0),"",VLOOKUP(A259,Declaration!$A$4:$E$1003,3,FALSE))</f>
        <v/>
      </c>
      <c r="D259" s="87" t="str">
        <f>IF(A259="","",Declaration!$G$2)</f>
        <v/>
      </c>
      <c r="E259" s="90" t="str">
        <f t="shared" si="28"/>
        <v/>
      </c>
      <c r="F259" s="90" t="str">
        <f t="shared" si="29"/>
        <v/>
      </c>
      <c r="G259" s="90" t="str">
        <f>IF('(Yr 7-8-Girls) RESULTS'!$E263="","",'(Yr 7-8-Girls) RESULTS'!$E263)</f>
        <v/>
      </c>
      <c r="I259" s="87" t="str">
        <f>IF('(Yr 7-8-Boys) RESULTS'!$B263="","",'(Yr 7-8-Boys) RESULTS'!$B263)</f>
        <v/>
      </c>
      <c r="J259" s="87" t="str">
        <f>IF(OR(I259="",I259=0),"",VLOOKUP(I259,Declaration!$A$4:$E$1003,2,FALSE))</f>
        <v/>
      </c>
      <c r="K259" s="87" t="str">
        <f>IF(OR(I259="",I259=0),"",VLOOKUP(I259,Declaration!$A$4:$E$1003,3,FALSE))</f>
        <v/>
      </c>
      <c r="L259" s="87" t="str">
        <f>IF(I259="","",Declaration!$G$2)</f>
        <v/>
      </c>
      <c r="M259" s="87" t="str">
        <f t="shared" si="23"/>
        <v/>
      </c>
      <c r="O259" s="87" t="str">
        <f>IF('(Yr 9-10-Girls) RESULTS'!$B263="","",'(Yr 9-10-Girls) RESULTS'!$B263)</f>
        <v/>
      </c>
      <c r="P259" s="87" t="str">
        <f>IF(OR(O259="",O259=0),"",VLOOKUP(O259,Declaration!$A$4:$E$1003,2,FALSE))</f>
        <v/>
      </c>
      <c r="Q259" s="87" t="str">
        <f>IF(OR(O259="",O259=0),"",VLOOKUP(O259,Declaration!$A$4:$E$1003,3,FALSE))</f>
        <v/>
      </c>
      <c r="R259" s="87" t="str">
        <f>IF(O259="","",Declaration!$G$2)</f>
        <v/>
      </c>
      <c r="S259" s="87" t="str">
        <f t="shared" si="24"/>
        <v/>
      </c>
      <c r="U259" s="87" t="str">
        <f>IF('(Yr 9-10-Boys) RESULTS'!$B263="","",'(Yr 9-10-Boys) RESULTS'!$B263)</f>
        <v/>
      </c>
      <c r="V259" s="87" t="str">
        <f>IF(OR(U259="",U259=0),"",VLOOKUP(U259,Declaration!$A$4:$E$1003,2,FALSE))</f>
        <v/>
      </c>
      <c r="W259" s="87" t="str">
        <f>IF(OR(U259="",U259=0),"",VLOOKUP(U259,Declaration!$A$4:$E$1003,3,FALSE))</f>
        <v/>
      </c>
      <c r="X259" s="87" t="str">
        <f>IF(U259="","",Declaration!$G$2)</f>
        <v/>
      </c>
      <c r="Y259" s="87" t="str">
        <f t="shared" si="25"/>
        <v/>
      </c>
      <c r="AA259" s="87" t="str">
        <f>IF('(Yr 11-14 Girls) RESULTS'!$B263="","",'(Yr 11-14 Girls) RESULTS'!$B263)</f>
        <v/>
      </c>
      <c r="AB259" s="87" t="str">
        <f>IF(OR(AA259="",AA259=0),"",VLOOKUP(AA259,Declaration!$A$4:$E$1003,2,FALSE))</f>
        <v/>
      </c>
      <c r="AC259" s="87" t="str">
        <f>IF(OR(AA259="",AA259=0),"",VLOOKUP(AA259,Declaration!$A$4:$E$1003,3,FALSE))</f>
        <v/>
      </c>
      <c r="AD259" s="87" t="str">
        <f>IF(AA259="","",Declaration!$G$2)</f>
        <v/>
      </c>
      <c r="AE259" s="87" t="str">
        <f t="shared" si="26"/>
        <v/>
      </c>
      <c r="AG259" s="87" t="str">
        <f>IF('(Yr 11-14 Boys) RESULTS'!$B263="","",'(Yr 11-14 Boys) RESULTS'!$B263)</f>
        <v/>
      </c>
      <c r="AH259" s="87" t="str">
        <f>IF(OR(AG259="",AG259=0),"",VLOOKUP(AG259,Declaration!$A$4:$E$1003,2,FALSE))</f>
        <v/>
      </c>
      <c r="AI259" s="87" t="str">
        <f>IF(OR(AG259="",AG259=0),"",VLOOKUP(AG259,Declaration!$A$4:$E$1003,3,FALSE))</f>
        <v/>
      </c>
      <c r="AJ259" s="87" t="str">
        <f>IF(AG259="","",Declaration!$G$2)</f>
        <v/>
      </c>
      <c r="AK259" s="87" t="str">
        <f t="shared" si="27"/>
        <v/>
      </c>
    </row>
    <row r="260" spans="1:37" x14ac:dyDescent="0.2">
      <c r="A260" s="87" t="str">
        <f>IF('(Yr 7-8-Girls) RESULTS'!$B264="","",'(Yr 7-8-Girls) RESULTS'!$B264)</f>
        <v/>
      </c>
      <c r="B260" s="87" t="str">
        <f>IF(OR(A260="",A260=0),"",VLOOKUP(A260,Declaration!$A$4:$E$1003,2,FALSE))</f>
        <v/>
      </c>
      <c r="C260" s="87" t="str">
        <f>IF(OR(A260="",A260=0),"",VLOOKUP(A260,Declaration!$A$4:$E$1003,3,FALSE))</f>
        <v/>
      </c>
      <c r="D260" s="87" t="str">
        <f>IF(A260="","",Declaration!$G$2)</f>
        <v/>
      </c>
      <c r="E260" s="90" t="str">
        <f t="shared" si="28"/>
        <v/>
      </c>
      <c r="F260" s="90" t="str">
        <f t="shared" si="29"/>
        <v/>
      </c>
      <c r="G260" s="90" t="str">
        <f>IF('(Yr 7-8-Girls) RESULTS'!$E264="","",'(Yr 7-8-Girls) RESULTS'!$E264)</f>
        <v/>
      </c>
      <c r="I260" s="87" t="str">
        <f>IF('(Yr 7-8-Boys) RESULTS'!$B264="","",'(Yr 7-8-Boys) RESULTS'!$B264)</f>
        <v/>
      </c>
      <c r="J260" s="87" t="str">
        <f>IF(OR(I260="",I260=0),"",VLOOKUP(I260,Declaration!$A$4:$E$1003,2,FALSE))</f>
        <v/>
      </c>
      <c r="K260" s="87" t="str">
        <f>IF(OR(I260="",I260=0),"",VLOOKUP(I260,Declaration!$A$4:$E$1003,3,FALSE))</f>
        <v/>
      </c>
      <c r="L260" s="87" t="str">
        <f>IF(I260="","",Declaration!$G$2)</f>
        <v/>
      </c>
      <c r="M260" s="87" t="str">
        <f t="shared" si="23"/>
        <v/>
      </c>
      <c r="O260" s="87" t="str">
        <f>IF('(Yr 9-10-Girls) RESULTS'!$B264="","",'(Yr 9-10-Girls) RESULTS'!$B264)</f>
        <v/>
      </c>
      <c r="P260" s="87" t="str">
        <f>IF(OR(O260="",O260=0),"",VLOOKUP(O260,Declaration!$A$4:$E$1003,2,FALSE))</f>
        <v/>
      </c>
      <c r="Q260" s="87" t="str">
        <f>IF(OR(O260="",O260=0),"",VLOOKUP(O260,Declaration!$A$4:$E$1003,3,FALSE))</f>
        <v/>
      </c>
      <c r="R260" s="87" t="str">
        <f>IF(O260="","",Declaration!$G$2)</f>
        <v/>
      </c>
      <c r="S260" s="87" t="str">
        <f t="shared" si="24"/>
        <v/>
      </c>
      <c r="U260" s="87" t="str">
        <f>IF('(Yr 9-10-Boys) RESULTS'!$B264="","",'(Yr 9-10-Boys) RESULTS'!$B264)</f>
        <v/>
      </c>
      <c r="V260" s="87" t="str">
        <f>IF(OR(U260="",U260=0),"",VLOOKUP(U260,Declaration!$A$4:$E$1003,2,FALSE))</f>
        <v/>
      </c>
      <c r="W260" s="87" t="str">
        <f>IF(OR(U260="",U260=0),"",VLOOKUP(U260,Declaration!$A$4:$E$1003,3,FALSE))</f>
        <v/>
      </c>
      <c r="X260" s="87" t="str">
        <f>IF(U260="","",Declaration!$G$2)</f>
        <v/>
      </c>
      <c r="Y260" s="87" t="str">
        <f t="shared" si="25"/>
        <v/>
      </c>
      <c r="AA260" s="87" t="str">
        <f>IF('(Yr 11-14 Girls) RESULTS'!$B264="","",'(Yr 11-14 Girls) RESULTS'!$B264)</f>
        <v/>
      </c>
      <c r="AB260" s="87" t="str">
        <f>IF(OR(AA260="",AA260=0),"",VLOOKUP(AA260,Declaration!$A$4:$E$1003,2,FALSE))</f>
        <v/>
      </c>
      <c r="AC260" s="87" t="str">
        <f>IF(OR(AA260="",AA260=0),"",VLOOKUP(AA260,Declaration!$A$4:$E$1003,3,FALSE))</f>
        <v/>
      </c>
      <c r="AD260" s="87" t="str">
        <f>IF(AA260="","",Declaration!$G$2)</f>
        <v/>
      </c>
      <c r="AE260" s="87" t="str">
        <f t="shared" si="26"/>
        <v/>
      </c>
      <c r="AG260" s="87" t="str">
        <f>IF('(Yr 11-14 Boys) RESULTS'!$B264="","",'(Yr 11-14 Boys) RESULTS'!$B264)</f>
        <v/>
      </c>
      <c r="AH260" s="87" t="str">
        <f>IF(OR(AG260="",AG260=0),"",VLOOKUP(AG260,Declaration!$A$4:$E$1003,2,FALSE))</f>
        <v/>
      </c>
      <c r="AI260" s="87" t="str">
        <f>IF(OR(AG260="",AG260=0),"",VLOOKUP(AG260,Declaration!$A$4:$E$1003,3,FALSE))</f>
        <v/>
      </c>
      <c r="AJ260" s="87" t="str">
        <f>IF(AG260="","",Declaration!$G$2)</f>
        <v/>
      </c>
      <c r="AK260" s="87" t="str">
        <f t="shared" si="27"/>
        <v/>
      </c>
    </row>
    <row r="261" spans="1:37" x14ac:dyDescent="0.2">
      <c r="A261" s="87" t="str">
        <f>IF('(Yr 7-8-Girls) RESULTS'!$B265="","",'(Yr 7-8-Girls) RESULTS'!$B265)</f>
        <v/>
      </c>
      <c r="B261" s="87" t="str">
        <f>IF(OR(A261="",A261=0),"",VLOOKUP(A261,Declaration!$A$4:$E$1003,2,FALSE))</f>
        <v/>
      </c>
      <c r="C261" s="87" t="str">
        <f>IF(OR(A261="",A261=0),"",VLOOKUP(A261,Declaration!$A$4:$E$1003,3,FALSE))</f>
        <v/>
      </c>
      <c r="D261" s="87" t="str">
        <f>IF(A261="","",Declaration!$G$2)</f>
        <v/>
      </c>
      <c r="E261" s="90" t="str">
        <f t="shared" si="28"/>
        <v/>
      </c>
      <c r="F261" s="90" t="str">
        <f t="shared" si="29"/>
        <v/>
      </c>
      <c r="G261" s="90" t="str">
        <f>IF('(Yr 7-8-Girls) RESULTS'!$E265="","",'(Yr 7-8-Girls) RESULTS'!$E265)</f>
        <v/>
      </c>
      <c r="I261" s="87" t="str">
        <f>IF('(Yr 7-8-Boys) RESULTS'!$B265="","",'(Yr 7-8-Boys) RESULTS'!$B265)</f>
        <v/>
      </c>
      <c r="J261" s="87" t="str">
        <f>IF(OR(I261="",I261=0),"",VLOOKUP(I261,Declaration!$A$4:$E$1003,2,FALSE))</f>
        <v/>
      </c>
      <c r="K261" s="87" t="str">
        <f>IF(OR(I261="",I261=0),"",VLOOKUP(I261,Declaration!$A$4:$E$1003,3,FALSE))</f>
        <v/>
      </c>
      <c r="L261" s="87" t="str">
        <f>IF(I261="","",Declaration!$G$2)</f>
        <v/>
      </c>
      <c r="M261" s="87" t="str">
        <f t="shared" ref="M261:M303" si="30">IF(I261="","","U13B")</f>
        <v/>
      </c>
      <c r="O261" s="87" t="str">
        <f>IF('(Yr 9-10-Girls) RESULTS'!$B265="","",'(Yr 9-10-Girls) RESULTS'!$B265)</f>
        <v/>
      </c>
      <c r="P261" s="87" t="str">
        <f>IF(OR(O261="",O261=0),"",VLOOKUP(O261,Declaration!$A$4:$E$1003,2,FALSE))</f>
        <v/>
      </c>
      <c r="Q261" s="87" t="str">
        <f>IF(OR(O261="",O261=0),"",VLOOKUP(O261,Declaration!$A$4:$E$1003,3,FALSE))</f>
        <v/>
      </c>
      <c r="R261" s="87" t="str">
        <f>IF(O261="","",Declaration!$G$2)</f>
        <v/>
      </c>
      <c r="S261" s="87" t="str">
        <f t="shared" ref="S261:S303" si="31">IF(O261="","","U15G")</f>
        <v/>
      </c>
      <c r="U261" s="87" t="str">
        <f>IF('(Yr 9-10-Boys) RESULTS'!$B265="","",'(Yr 9-10-Boys) RESULTS'!$B265)</f>
        <v/>
      </c>
      <c r="V261" s="87" t="str">
        <f>IF(OR(U261="",U261=0),"",VLOOKUP(U261,Declaration!$A$4:$E$1003,2,FALSE))</f>
        <v/>
      </c>
      <c r="W261" s="87" t="str">
        <f>IF(OR(U261="",U261=0),"",VLOOKUP(U261,Declaration!$A$4:$E$1003,3,FALSE))</f>
        <v/>
      </c>
      <c r="X261" s="87" t="str">
        <f>IF(U261="","",Declaration!$G$2)</f>
        <v/>
      </c>
      <c r="Y261" s="87" t="str">
        <f t="shared" ref="Y261:Y303" si="32">IF(U261="","","U15B")</f>
        <v/>
      </c>
      <c r="AA261" s="87" t="str">
        <f>IF('(Yr 11-14 Girls) RESULTS'!$B265="","",'(Yr 11-14 Girls) RESULTS'!$B265)</f>
        <v/>
      </c>
      <c r="AB261" s="87" t="str">
        <f>IF(OR(AA261="",AA261=0),"",VLOOKUP(AA261,Declaration!$A$4:$E$1003,2,FALSE))</f>
        <v/>
      </c>
      <c r="AC261" s="87" t="str">
        <f>IF(OR(AA261="",AA261=0),"",VLOOKUP(AA261,Declaration!$A$4:$E$1003,3,FALSE))</f>
        <v/>
      </c>
      <c r="AD261" s="87" t="str">
        <f>IF(AA261="","",Declaration!$G$2)</f>
        <v/>
      </c>
      <c r="AE261" s="87" t="str">
        <f t="shared" ref="AE261:AE303" si="33">IF(AA261="","","SENG")</f>
        <v/>
      </c>
      <c r="AG261" s="87" t="str">
        <f>IF('(Yr 11-14 Boys) RESULTS'!$B265="","",'(Yr 11-14 Boys) RESULTS'!$B265)</f>
        <v/>
      </c>
      <c r="AH261" s="87" t="str">
        <f>IF(OR(AG261="",AG261=0),"",VLOOKUP(AG261,Declaration!$A$4:$E$1003,2,FALSE))</f>
        <v/>
      </c>
      <c r="AI261" s="87" t="str">
        <f>IF(OR(AG261="",AG261=0),"",VLOOKUP(AG261,Declaration!$A$4:$E$1003,3,FALSE))</f>
        <v/>
      </c>
      <c r="AJ261" s="87" t="str">
        <f>IF(AG261="","",Declaration!$G$2)</f>
        <v/>
      </c>
      <c r="AK261" s="87" t="str">
        <f t="shared" ref="AK261:AK303" si="34">IF(AG261="","","SENB")</f>
        <v/>
      </c>
    </row>
    <row r="262" spans="1:37" x14ac:dyDescent="0.2">
      <c r="A262" s="87" t="str">
        <f>IF('(Yr 7-8-Girls) RESULTS'!$B266="","",'(Yr 7-8-Girls) RESULTS'!$B266)</f>
        <v/>
      </c>
      <c r="B262" s="87" t="str">
        <f>IF(OR(A262="",A262=0),"",VLOOKUP(A262,Declaration!$A$4:$E$1003,2,FALSE))</f>
        <v/>
      </c>
      <c r="C262" s="87" t="str">
        <f>IF(OR(A262="",A262=0),"",VLOOKUP(A262,Declaration!$A$4:$E$1003,3,FALSE))</f>
        <v/>
      </c>
      <c r="D262" s="87" t="str">
        <f>IF(A262="","",Declaration!$G$2)</f>
        <v/>
      </c>
      <c r="E262" s="90" t="str">
        <f t="shared" si="28"/>
        <v/>
      </c>
      <c r="F262" s="90" t="str">
        <f t="shared" si="29"/>
        <v/>
      </c>
      <c r="G262" s="90" t="str">
        <f>IF('(Yr 7-8-Girls) RESULTS'!$E266="","",'(Yr 7-8-Girls) RESULTS'!$E266)</f>
        <v/>
      </c>
      <c r="I262" s="87" t="str">
        <f>IF('(Yr 7-8-Boys) RESULTS'!$B266="","",'(Yr 7-8-Boys) RESULTS'!$B266)</f>
        <v/>
      </c>
      <c r="J262" s="87" t="str">
        <f>IF(OR(I262="",I262=0),"",VLOOKUP(I262,Declaration!$A$4:$E$1003,2,FALSE))</f>
        <v/>
      </c>
      <c r="K262" s="87" t="str">
        <f>IF(OR(I262="",I262=0),"",VLOOKUP(I262,Declaration!$A$4:$E$1003,3,FALSE))</f>
        <v/>
      </c>
      <c r="L262" s="87" t="str">
        <f>IF(I262="","",Declaration!$G$2)</f>
        <v/>
      </c>
      <c r="M262" s="87" t="str">
        <f t="shared" si="30"/>
        <v/>
      </c>
      <c r="O262" s="87" t="str">
        <f>IF('(Yr 9-10-Girls) RESULTS'!$B266="","",'(Yr 9-10-Girls) RESULTS'!$B266)</f>
        <v/>
      </c>
      <c r="P262" s="87" t="str">
        <f>IF(OR(O262="",O262=0),"",VLOOKUP(O262,Declaration!$A$4:$E$1003,2,FALSE))</f>
        <v/>
      </c>
      <c r="Q262" s="87" t="str">
        <f>IF(OR(O262="",O262=0),"",VLOOKUP(O262,Declaration!$A$4:$E$1003,3,FALSE))</f>
        <v/>
      </c>
      <c r="R262" s="87" t="str">
        <f>IF(O262="","",Declaration!$G$2)</f>
        <v/>
      </c>
      <c r="S262" s="87" t="str">
        <f t="shared" si="31"/>
        <v/>
      </c>
      <c r="U262" s="87" t="str">
        <f>IF('(Yr 9-10-Boys) RESULTS'!$B266="","",'(Yr 9-10-Boys) RESULTS'!$B266)</f>
        <v/>
      </c>
      <c r="V262" s="87" t="str">
        <f>IF(OR(U262="",U262=0),"",VLOOKUP(U262,Declaration!$A$4:$E$1003,2,FALSE))</f>
        <v/>
      </c>
      <c r="W262" s="87" t="str">
        <f>IF(OR(U262="",U262=0),"",VLOOKUP(U262,Declaration!$A$4:$E$1003,3,FALSE))</f>
        <v/>
      </c>
      <c r="X262" s="87" t="str">
        <f>IF(U262="","",Declaration!$G$2)</f>
        <v/>
      </c>
      <c r="Y262" s="87" t="str">
        <f t="shared" si="32"/>
        <v/>
      </c>
      <c r="AA262" s="87" t="str">
        <f>IF('(Yr 11-14 Girls) RESULTS'!$B266="","",'(Yr 11-14 Girls) RESULTS'!$B266)</f>
        <v/>
      </c>
      <c r="AB262" s="87" t="str">
        <f>IF(OR(AA262="",AA262=0),"",VLOOKUP(AA262,Declaration!$A$4:$E$1003,2,FALSE))</f>
        <v/>
      </c>
      <c r="AC262" s="87" t="str">
        <f>IF(OR(AA262="",AA262=0),"",VLOOKUP(AA262,Declaration!$A$4:$E$1003,3,FALSE))</f>
        <v/>
      </c>
      <c r="AD262" s="87" t="str">
        <f>IF(AA262="","",Declaration!$G$2)</f>
        <v/>
      </c>
      <c r="AE262" s="87" t="str">
        <f t="shared" si="33"/>
        <v/>
      </c>
      <c r="AG262" s="87" t="str">
        <f>IF('(Yr 11-14 Boys) RESULTS'!$B266="","",'(Yr 11-14 Boys) RESULTS'!$B266)</f>
        <v/>
      </c>
      <c r="AH262" s="87" t="str">
        <f>IF(OR(AG262="",AG262=0),"",VLOOKUP(AG262,Declaration!$A$4:$E$1003,2,FALSE))</f>
        <v/>
      </c>
      <c r="AI262" s="87" t="str">
        <f>IF(OR(AG262="",AG262=0),"",VLOOKUP(AG262,Declaration!$A$4:$E$1003,3,FALSE))</f>
        <v/>
      </c>
      <c r="AJ262" s="87" t="str">
        <f>IF(AG262="","",Declaration!$G$2)</f>
        <v/>
      </c>
      <c r="AK262" s="87" t="str">
        <f t="shared" si="34"/>
        <v/>
      </c>
    </row>
    <row r="263" spans="1:37" x14ac:dyDescent="0.2">
      <c r="A263" s="87" t="str">
        <f>IF('(Yr 7-8-Girls) RESULTS'!$B267="","",'(Yr 7-8-Girls) RESULTS'!$B267)</f>
        <v/>
      </c>
      <c r="B263" s="87" t="str">
        <f>IF(OR(A263="",A263=0),"",VLOOKUP(A263,Declaration!$A$4:$E$1003,2,FALSE))</f>
        <v/>
      </c>
      <c r="C263" s="87" t="str">
        <f>IF(OR(A263="",A263=0),"",VLOOKUP(A263,Declaration!$A$4:$E$1003,3,FALSE))</f>
        <v/>
      </c>
      <c r="D263" s="87" t="str">
        <f>IF(A263="","",Declaration!$G$2)</f>
        <v/>
      </c>
      <c r="E263" s="90" t="str">
        <f t="shared" si="28"/>
        <v/>
      </c>
      <c r="F263" s="90" t="str">
        <f t="shared" si="29"/>
        <v/>
      </c>
      <c r="G263" s="90" t="str">
        <f>IF('(Yr 7-8-Girls) RESULTS'!$E267="","",'(Yr 7-8-Girls) RESULTS'!$E267)</f>
        <v/>
      </c>
      <c r="I263" s="87" t="str">
        <f>IF('(Yr 7-8-Boys) RESULTS'!$B267="","",'(Yr 7-8-Boys) RESULTS'!$B267)</f>
        <v/>
      </c>
      <c r="J263" s="87" t="str">
        <f>IF(OR(I263="",I263=0),"",VLOOKUP(I263,Declaration!$A$4:$E$1003,2,FALSE))</f>
        <v/>
      </c>
      <c r="K263" s="87" t="str">
        <f>IF(OR(I263="",I263=0),"",VLOOKUP(I263,Declaration!$A$4:$E$1003,3,FALSE))</f>
        <v/>
      </c>
      <c r="L263" s="87" t="str">
        <f>IF(I263="","",Declaration!$G$2)</f>
        <v/>
      </c>
      <c r="M263" s="87" t="str">
        <f t="shared" si="30"/>
        <v/>
      </c>
      <c r="O263" s="87" t="str">
        <f>IF('(Yr 9-10-Girls) RESULTS'!$B267="","",'(Yr 9-10-Girls) RESULTS'!$B267)</f>
        <v/>
      </c>
      <c r="P263" s="87" t="str">
        <f>IF(OR(O263="",O263=0),"",VLOOKUP(O263,Declaration!$A$4:$E$1003,2,FALSE))</f>
        <v/>
      </c>
      <c r="Q263" s="87" t="str">
        <f>IF(OR(O263="",O263=0),"",VLOOKUP(O263,Declaration!$A$4:$E$1003,3,FALSE))</f>
        <v/>
      </c>
      <c r="R263" s="87" t="str">
        <f>IF(O263="","",Declaration!$G$2)</f>
        <v/>
      </c>
      <c r="S263" s="87" t="str">
        <f t="shared" si="31"/>
        <v/>
      </c>
      <c r="U263" s="87" t="str">
        <f>IF('(Yr 9-10-Boys) RESULTS'!$B267="","",'(Yr 9-10-Boys) RESULTS'!$B267)</f>
        <v/>
      </c>
      <c r="V263" s="87" t="str">
        <f>IF(OR(U263="",U263=0),"",VLOOKUP(U263,Declaration!$A$4:$E$1003,2,FALSE))</f>
        <v/>
      </c>
      <c r="W263" s="87" t="str">
        <f>IF(OR(U263="",U263=0),"",VLOOKUP(U263,Declaration!$A$4:$E$1003,3,FALSE))</f>
        <v/>
      </c>
      <c r="X263" s="87" t="str">
        <f>IF(U263="","",Declaration!$G$2)</f>
        <v/>
      </c>
      <c r="Y263" s="87" t="str">
        <f t="shared" si="32"/>
        <v/>
      </c>
      <c r="AA263" s="87" t="str">
        <f>IF('(Yr 11-14 Girls) RESULTS'!$B267="","",'(Yr 11-14 Girls) RESULTS'!$B267)</f>
        <v/>
      </c>
      <c r="AB263" s="87" t="str">
        <f>IF(OR(AA263="",AA263=0),"",VLOOKUP(AA263,Declaration!$A$4:$E$1003,2,FALSE))</f>
        <v/>
      </c>
      <c r="AC263" s="87" t="str">
        <f>IF(OR(AA263="",AA263=0),"",VLOOKUP(AA263,Declaration!$A$4:$E$1003,3,FALSE))</f>
        <v/>
      </c>
      <c r="AD263" s="87" t="str">
        <f>IF(AA263="","",Declaration!$G$2)</f>
        <v/>
      </c>
      <c r="AE263" s="87" t="str">
        <f t="shared" si="33"/>
        <v/>
      </c>
      <c r="AG263" s="87" t="str">
        <f>IF('(Yr 11-14 Boys) RESULTS'!$B267="","",'(Yr 11-14 Boys) RESULTS'!$B267)</f>
        <v/>
      </c>
      <c r="AH263" s="87" t="str">
        <f>IF(OR(AG263="",AG263=0),"",VLOOKUP(AG263,Declaration!$A$4:$E$1003,2,FALSE))</f>
        <v/>
      </c>
      <c r="AI263" s="87" t="str">
        <f>IF(OR(AG263="",AG263=0),"",VLOOKUP(AG263,Declaration!$A$4:$E$1003,3,FALSE))</f>
        <v/>
      </c>
      <c r="AJ263" s="87" t="str">
        <f>IF(AG263="","",Declaration!$G$2)</f>
        <v/>
      </c>
      <c r="AK263" s="87" t="str">
        <f t="shared" si="34"/>
        <v/>
      </c>
    </row>
    <row r="264" spans="1:37" x14ac:dyDescent="0.2">
      <c r="A264" s="87" t="str">
        <f>IF('(Yr 7-8-Girls) RESULTS'!$B268="","",'(Yr 7-8-Girls) RESULTS'!$B268)</f>
        <v/>
      </c>
      <c r="B264" s="87" t="str">
        <f>IF(OR(A264="",A264=0),"",VLOOKUP(A264,Declaration!$A$4:$E$1003,2,FALSE))</f>
        <v/>
      </c>
      <c r="C264" s="87" t="str">
        <f>IF(OR(A264="",A264=0),"",VLOOKUP(A264,Declaration!$A$4:$E$1003,3,FALSE))</f>
        <v/>
      </c>
      <c r="D264" s="87" t="str">
        <f>IF(A264="","",Declaration!$G$2)</f>
        <v/>
      </c>
      <c r="E264" s="90" t="str">
        <f t="shared" si="28"/>
        <v/>
      </c>
      <c r="F264" s="90" t="str">
        <f t="shared" si="29"/>
        <v/>
      </c>
      <c r="G264" s="90" t="str">
        <f>IF('(Yr 7-8-Girls) RESULTS'!$E268="","",'(Yr 7-8-Girls) RESULTS'!$E268)</f>
        <v/>
      </c>
      <c r="I264" s="87" t="str">
        <f>IF('(Yr 7-8-Boys) RESULTS'!$B268="","",'(Yr 7-8-Boys) RESULTS'!$B268)</f>
        <v/>
      </c>
      <c r="J264" s="87" t="str">
        <f>IF(OR(I264="",I264=0),"",VLOOKUP(I264,Declaration!$A$4:$E$1003,2,FALSE))</f>
        <v/>
      </c>
      <c r="K264" s="87" t="str">
        <f>IF(OR(I264="",I264=0),"",VLOOKUP(I264,Declaration!$A$4:$E$1003,3,FALSE))</f>
        <v/>
      </c>
      <c r="L264" s="87" t="str">
        <f>IF(I264="","",Declaration!$G$2)</f>
        <v/>
      </c>
      <c r="M264" s="87" t="str">
        <f t="shared" si="30"/>
        <v/>
      </c>
      <c r="O264" s="87" t="str">
        <f>IF('(Yr 9-10-Girls) RESULTS'!$B268="","",'(Yr 9-10-Girls) RESULTS'!$B268)</f>
        <v/>
      </c>
      <c r="P264" s="87" t="str">
        <f>IF(OR(O264="",O264=0),"",VLOOKUP(O264,Declaration!$A$4:$E$1003,2,FALSE))</f>
        <v/>
      </c>
      <c r="Q264" s="87" t="str">
        <f>IF(OR(O264="",O264=0),"",VLOOKUP(O264,Declaration!$A$4:$E$1003,3,FALSE))</f>
        <v/>
      </c>
      <c r="R264" s="87" t="str">
        <f>IF(O264="","",Declaration!$G$2)</f>
        <v/>
      </c>
      <c r="S264" s="87" t="str">
        <f t="shared" si="31"/>
        <v/>
      </c>
      <c r="U264" s="87" t="str">
        <f>IF('(Yr 9-10-Boys) RESULTS'!$B268="","",'(Yr 9-10-Boys) RESULTS'!$B268)</f>
        <v/>
      </c>
      <c r="V264" s="87" t="str">
        <f>IF(OR(U264="",U264=0),"",VLOOKUP(U264,Declaration!$A$4:$E$1003,2,FALSE))</f>
        <v/>
      </c>
      <c r="W264" s="87" t="str">
        <f>IF(OR(U264="",U264=0),"",VLOOKUP(U264,Declaration!$A$4:$E$1003,3,FALSE))</f>
        <v/>
      </c>
      <c r="X264" s="87" t="str">
        <f>IF(U264="","",Declaration!$G$2)</f>
        <v/>
      </c>
      <c r="Y264" s="87" t="str">
        <f t="shared" si="32"/>
        <v/>
      </c>
      <c r="AA264" s="87" t="str">
        <f>IF('(Yr 11-14 Girls) RESULTS'!$B268="","",'(Yr 11-14 Girls) RESULTS'!$B268)</f>
        <v/>
      </c>
      <c r="AB264" s="87" t="str">
        <f>IF(OR(AA264="",AA264=0),"",VLOOKUP(AA264,Declaration!$A$4:$E$1003,2,FALSE))</f>
        <v/>
      </c>
      <c r="AC264" s="87" t="str">
        <f>IF(OR(AA264="",AA264=0),"",VLOOKUP(AA264,Declaration!$A$4:$E$1003,3,FALSE))</f>
        <v/>
      </c>
      <c r="AD264" s="87" t="str">
        <f>IF(AA264="","",Declaration!$G$2)</f>
        <v/>
      </c>
      <c r="AE264" s="87" t="str">
        <f t="shared" si="33"/>
        <v/>
      </c>
      <c r="AG264" s="87" t="str">
        <f>IF('(Yr 11-14 Boys) RESULTS'!$B268="","",'(Yr 11-14 Boys) RESULTS'!$B268)</f>
        <v/>
      </c>
      <c r="AH264" s="87" t="str">
        <f>IF(OR(AG264="",AG264=0),"",VLOOKUP(AG264,Declaration!$A$4:$E$1003,2,FALSE))</f>
        <v/>
      </c>
      <c r="AI264" s="87" t="str">
        <f>IF(OR(AG264="",AG264=0),"",VLOOKUP(AG264,Declaration!$A$4:$E$1003,3,FALSE))</f>
        <v/>
      </c>
      <c r="AJ264" s="87" t="str">
        <f>IF(AG264="","",Declaration!$G$2)</f>
        <v/>
      </c>
      <c r="AK264" s="87" t="str">
        <f t="shared" si="34"/>
        <v/>
      </c>
    </row>
    <row r="265" spans="1:37" x14ac:dyDescent="0.2">
      <c r="A265" s="87" t="str">
        <f>IF('(Yr 7-8-Girls) RESULTS'!$B269="","",'(Yr 7-8-Girls) RESULTS'!$B269)</f>
        <v/>
      </c>
      <c r="B265" s="87" t="str">
        <f>IF(OR(A265="",A265=0),"",VLOOKUP(A265,Declaration!$A$4:$E$1003,2,FALSE))</f>
        <v/>
      </c>
      <c r="C265" s="87" t="str">
        <f>IF(OR(A265="",A265=0),"",VLOOKUP(A265,Declaration!$A$4:$E$1003,3,FALSE))</f>
        <v/>
      </c>
      <c r="D265" s="87" t="str">
        <f>IF(A265="","",Declaration!$G$2)</f>
        <v/>
      </c>
      <c r="E265" s="90" t="str">
        <f t="shared" si="28"/>
        <v/>
      </c>
      <c r="F265" s="90" t="str">
        <f t="shared" si="29"/>
        <v/>
      </c>
      <c r="G265" s="90" t="str">
        <f>IF('(Yr 7-8-Girls) RESULTS'!$E269="","",'(Yr 7-8-Girls) RESULTS'!$E269)</f>
        <v/>
      </c>
      <c r="I265" s="87" t="str">
        <f>IF('(Yr 7-8-Boys) RESULTS'!$B269="","",'(Yr 7-8-Boys) RESULTS'!$B269)</f>
        <v/>
      </c>
      <c r="J265" s="87" t="str">
        <f>IF(OR(I265="",I265=0),"",VLOOKUP(I265,Declaration!$A$4:$E$1003,2,FALSE))</f>
        <v/>
      </c>
      <c r="K265" s="87" t="str">
        <f>IF(OR(I265="",I265=0),"",VLOOKUP(I265,Declaration!$A$4:$E$1003,3,FALSE))</f>
        <v/>
      </c>
      <c r="L265" s="87" t="str">
        <f>IF(I265="","",Declaration!$G$2)</f>
        <v/>
      </c>
      <c r="M265" s="87" t="str">
        <f t="shared" si="30"/>
        <v/>
      </c>
      <c r="O265" s="87" t="str">
        <f>IF('(Yr 9-10-Girls) RESULTS'!$B269="","",'(Yr 9-10-Girls) RESULTS'!$B269)</f>
        <v/>
      </c>
      <c r="P265" s="87" t="str">
        <f>IF(OR(O265="",O265=0),"",VLOOKUP(O265,Declaration!$A$4:$E$1003,2,FALSE))</f>
        <v/>
      </c>
      <c r="Q265" s="87" t="str">
        <f>IF(OR(O265="",O265=0),"",VLOOKUP(O265,Declaration!$A$4:$E$1003,3,FALSE))</f>
        <v/>
      </c>
      <c r="R265" s="87" t="str">
        <f>IF(O265="","",Declaration!$G$2)</f>
        <v/>
      </c>
      <c r="S265" s="87" t="str">
        <f t="shared" si="31"/>
        <v/>
      </c>
      <c r="U265" s="87" t="str">
        <f>IF('(Yr 9-10-Boys) RESULTS'!$B269="","",'(Yr 9-10-Boys) RESULTS'!$B269)</f>
        <v/>
      </c>
      <c r="V265" s="87" t="str">
        <f>IF(OR(U265="",U265=0),"",VLOOKUP(U265,Declaration!$A$4:$E$1003,2,FALSE))</f>
        <v/>
      </c>
      <c r="W265" s="87" t="str">
        <f>IF(OR(U265="",U265=0),"",VLOOKUP(U265,Declaration!$A$4:$E$1003,3,FALSE))</f>
        <v/>
      </c>
      <c r="X265" s="87" t="str">
        <f>IF(U265="","",Declaration!$G$2)</f>
        <v/>
      </c>
      <c r="Y265" s="87" t="str">
        <f t="shared" si="32"/>
        <v/>
      </c>
      <c r="AA265" s="87" t="str">
        <f>IF('(Yr 11-14 Girls) RESULTS'!$B269="","",'(Yr 11-14 Girls) RESULTS'!$B269)</f>
        <v/>
      </c>
      <c r="AB265" s="87" t="str">
        <f>IF(OR(AA265="",AA265=0),"",VLOOKUP(AA265,Declaration!$A$4:$E$1003,2,FALSE))</f>
        <v/>
      </c>
      <c r="AC265" s="87" t="str">
        <f>IF(OR(AA265="",AA265=0),"",VLOOKUP(AA265,Declaration!$A$4:$E$1003,3,FALSE))</f>
        <v/>
      </c>
      <c r="AD265" s="87" t="str">
        <f>IF(AA265="","",Declaration!$G$2)</f>
        <v/>
      </c>
      <c r="AE265" s="87" t="str">
        <f t="shared" si="33"/>
        <v/>
      </c>
      <c r="AG265" s="87" t="str">
        <f>IF('(Yr 11-14 Boys) RESULTS'!$B269="","",'(Yr 11-14 Boys) RESULTS'!$B269)</f>
        <v/>
      </c>
      <c r="AH265" s="87" t="str">
        <f>IF(OR(AG265="",AG265=0),"",VLOOKUP(AG265,Declaration!$A$4:$E$1003,2,FALSE))</f>
        <v/>
      </c>
      <c r="AI265" s="87" t="str">
        <f>IF(OR(AG265="",AG265=0),"",VLOOKUP(AG265,Declaration!$A$4:$E$1003,3,FALSE))</f>
        <v/>
      </c>
      <c r="AJ265" s="87" t="str">
        <f>IF(AG265="","",Declaration!$G$2)</f>
        <v/>
      </c>
      <c r="AK265" s="87" t="str">
        <f t="shared" si="34"/>
        <v/>
      </c>
    </row>
    <row r="266" spans="1:37" x14ac:dyDescent="0.2">
      <c r="A266" s="87" t="str">
        <f>IF('(Yr 7-8-Girls) RESULTS'!$B270="","",'(Yr 7-8-Girls) RESULTS'!$B270)</f>
        <v/>
      </c>
      <c r="B266" s="87" t="str">
        <f>IF(OR(A266="",A266=0),"",VLOOKUP(A266,Declaration!$A$4:$E$1003,2,FALSE))</f>
        <v/>
      </c>
      <c r="C266" s="87" t="str">
        <f>IF(OR(A266="",A266=0),"",VLOOKUP(A266,Declaration!$A$4:$E$1003,3,FALSE))</f>
        <v/>
      </c>
      <c r="D266" s="87" t="str">
        <f>IF(A266="","",Declaration!$G$2)</f>
        <v/>
      </c>
      <c r="E266" s="90" t="str">
        <f t="shared" si="28"/>
        <v/>
      </c>
      <c r="F266" s="90" t="str">
        <f t="shared" si="29"/>
        <v/>
      </c>
      <c r="G266" s="90" t="str">
        <f>IF('(Yr 7-8-Girls) RESULTS'!$E270="","",'(Yr 7-8-Girls) RESULTS'!$E270)</f>
        <v/>
      </c>
      <c r="I266" s="87" t="str">
        <f>IF('(Yr 7-8-Boys) RESULTS'!$B270="","",'(Yr 7-8-Boys) RESULTS'!$B270)</f>
        <v/>
      </c>
      <c r="J266" s="87" t="str">
        <f>IF(OR(I266="",I266=0),"",VLOOKUP(I266,Declaration!$A$4:$E$1003,2,FALSE))</f>
        <v/>
      </c>
      <c r="K266" s="87" t="str">
        <f>IF(OR(I266="",I266=0),"",VLOOKUP(I266,Declaration!$A$4:$E$1003,3,FALSE))</f>
        <v/>
      </c>
      <c r="L266" s="87" t="str">
        <f>IF(I266="","",Declaration!$G$2)</f>
        <v/>
      </c>
      <c r="M266" s="87" t="str">
        <f t="shared" si="30"/>
        <v/>
      </c>
      <c r="O266" s="87" t="str">
        <f>IF('(Yr 9-10-Girls) RESULTS'!$B270="","",'(Yr 9-10-Girls) RESULTS'!$B270)</f>
        <v/>
      </c>
      <c r="P266" s="87" t="str">
        <f>IF(OR(O266="",O266=0),"",VLOOKUP(O266,Declaration!$A$4:$E$1003,2,FALSE))</f>
        <v/>
      </c>
      <c r="Q266" s="87" t="str">
        <f>IF(OR(O266="",O266=0),"",VLOOKUP(O266,Declaration!$A$4:$E$1003,3,FALSE))</f>
        <v/>
      </c>
      <c r="R266" s="87" t="str">
        <f>IF(O266="","",Declaration!$G$2)</f>
        <v/>
      </c>
      <c r="S266" s="87" t="str">
        <f t="shared" si="31"/>
        <v/>
      </c>
      <c r="U266" s="87" t="str">
        <f>IF('(Yr 9-10-Boys) RESULTS'!$B270="","",'(Yr 9-10-Boys) RESULTS'!$B270)</f>
        <v/>
      </c>
      <c r="V266" s="87" t="str">
        <f>IF(OR(U266="",U266=0),"",VLOOKUP(U266,Declaration!$A$4:$E$1003,2,FALSE))</f>
        <v/>
      </c>
      <c r="W266" s="87" t="str">
        <f>IF(OR(U266="",U266=0),"",VLOOKUP(U266,Declaration!$A$4:$E$1003,3,FALSE))</f>
        <v/>
      </c>
      <c r="X266" s="87" t="str">
        <f>IF(U266="","",Declaration!$G$2)</f>
        <v/>
      </c>
      <c r="Y266" s="87" t="str">
        <f t="shared" si="32"/>
        <v/>
      </c>
      <c r="AA266" s="87" t="str">
        <f>IF('(Yr 11-14 Girls) RESULTS'!$B270="","",'(Yr 11-14 Girls) RESULTS'!$B270)</f>
        <v/>
      </c>
      <c r="AB266" s="87" t="str">
        <f>IF(OR(AA266="",AA266=0),"",VLOOKUP(AA266,Declaration!$A$4:$E$1003,2,FALSE))</f>
        <v/>
      </c>
      <c r="AC266" s="87" t="str">
        <f>IF(OR(AA266="",AA266=0),"",VLOOKUP(AA266,Declaration!$A$4:$E$1003,3,FALSE))</f>
        <v/>
      </c>
      <c r="AD266" s="87" t="str">
        <f>IF(AA266="","",Declaration!$G$2)</f>
        <v/>
      </c>
      <c r="AE266" s="87" t="str">
        <f t="shared" si="33"/>
        <v/>
      </c>
      <c r="AG266" s="87" t="str">
        <f>IF('(Yr 11-14 Boys) RESULTS'!$B270="","",'(Yr 11-14 Boys) RESULTS'!$B270)</f>
        <v/>
      </c>
      <c r="AH266" s="87" t="str">
        <f>IF(OR(AG266="",AG266=0),"",VLOOKUP(AG266,Declaration!$A$4:$E$1003,2,FALSE))</f>
        <v/>
      </c>
      <c r="AI266" s="87" t="str">
        <f>IF(OR(AG266="",AG266=0),"",VLOOKUP(AG266,Declaration!$A$4:$E$1003,3,FALSE))</f>
        <v/>
      </c>
      <c r="AJ266" s="87" t="str">
        <f>IF(AG266="","",Declaration!$G$2)</f>
        <v/>
      </c>
      <c r="AK266" s="87" t="str">
        <f t="shared" si="34"/>
        <v/>
      </c>
    </row>
    <row r="267" spans="1:37" x14ac:dyDescent="0.2">
      <c r="A267" s="87" t="str">
        <f>IF('(Yr 7-8-Girls) RESULTS'!$B271="","",'(Yr 7-8-Girls) RESULTS'!$B271)</f>
        <v/>
      </c>
      <c r="B267" s="87" t="str">
        <f>IF(OR(A267="",A267=0),"",VLOOKUP(A267,Declaration!$A$4:$E$1003,2,FALSE))</f>
        <v/>
      </c>
      <c r="C267" s="87" t="str">
        <f>IF(OR(A267="",A267=0),"",VLOOKUP(A267,Declaration!$A$4:$E$1003,3,FALSE))</f>
        <v/>
      </c>
      <c r="D267" s="87" t="str">
        <f>IF(A267="","",Declaration!$G$2)</f>
        <v/>
      </c>
      <c r="E267" s="90" t="str">
        <f t="shared" si="28"/>
        <v/>
      </c>
      <c r="F267" s="90" t="str">
        <f t="shared" si="29"/>
        <v/>
      </c>
      <c r="G267" s="90" t="str">
        <f>IF('(Yr 7-8-Girls) RESULTS'!$E271="","",'(Yr 7-8-Girls) RESULTS'!$E271)</f>
        <v/>
      </c>
      <c r="I267" s="87" t="str">
        <f>IF('(Yr 7-8-Boys) RESULTS'!$B271="","",'(Yr 7-8-Boys) RESULTS'!$B271)</f>
        <v/>
      </c>
      <c r="J267" s="87" t="str">
        <f>IF(OR(I267="",I267=0),"",VLOOKUP(I267,Declaration!$A$4:$E$1003,2,FALSE))</f>
        <v/>
      </c>
      <c r="K267" s="87" t="str">
        <f>IF(OR(I267="",I267=0),"",VLOOKUP(I267,Declaration!$A$4:$E$1003,3,FALSE))</f>
        <v/>
      </c>
      <c r="L267" s="87" t="str">
        <f>IF(I267="","",Declaration!$G$2)</f>
        <v/>
      </c>
      <c r="M267" s="87" t="str">
        <f t="shared" si="30"/>
        <v/>
      </c>
      <c r="O267" s="87" t="str">
        <f>IF('(Yr 9-10-Girls) RESULTS'!$B271="","",'(Yr 9-10-Girls) RESULTS'!$B271)</f>
        <v/>
      </c>
      <c r="P267" s="87" t="str">
        <f>IF(OR(O267="",O267=0),"",VLOOKUP(O267,Declaration!$A$4:$E$1003,2,FALSE))</f>
        <v/>
      </c>
      <c r="Q267" s="87" t="str">
        <f>IF(OR(O267="",O267=0),"",VLOOKUP(O267,Declaration!$A$4:$E$1003,3,FALSE))</f>
        <v/>
      </c>
      <c r="R267" s="87" t="str">
        <f>IF(O267="","",Declaration!$G$2)</f>
        <v/>
      </c>
      <c r="S267" s="87" t="str">
        <f t="shared" si="31"/>
        <v/>
      </c>
      <c r="U267" s="87" t="str">
        <f>IF('(Yr 9-10-Boys) RESULTS'!$B271="","",'(Yr 9-10-Boys) RESULTS'!$B271)</f>
        <v/>
      </c>
      <c r="V267" s="87" t="str">
        <f>IF(OR(U267="",U267=0),"",VLOOKUP(U267,Declaration!$A$4:$E$1003,2,FALSE))</f>
        <v/>
      </c>
      <c r="W267" s="87" t="str">
        <f>IF(OR(U267="",U267=0),"",VLOOKUP(U267,Declaration!$A$4:$E$1003,3,FALSE))</f>
        <v/>
      </c>
      <c r="X267" s="87" t="str">
        <f>IF(U267="","",Declaration!$G$2)</f>
        <v/>
      </c>
      <c r="Y267" s="87" t="str">
        <f t="shared" si="32"/>
        <v/>
      </c>
      <c r="AA267" s="87" t="str">
        <f>IF('(Yr 11-14 Girls) RESULTS'!$B271="","",'(Yr 11-14 Girls) RESULTS'!$B271)</f>
        <v/>
      </c>
      <c r="AB267" s="87" t="str">
        <f>IF(OR(AA267="",AA267=0),"",VLOOKUP(AA267,Declaration!$A$4:$E$1003,2,FALSE))</f>
        <v/>
      </c>
      <c r="AC267" s="87" t="str">
        <f>IF(OR(AA267="",AA267=0),"",VLOOKUP(AA267,Declaration!$A$4:$E$1003,3,FALSE))</f>
        <v/>
      </c>
      <c r="AD267" s="87" t="str">
        <f>IF(AA267="","",Declaration!$G$2)</f>
        <v/>
      </c>
      <c r="AE267" s="87" t="str">
        <f t="shared" si="33"/>
        <v/>
      </c>
      <c r="AG267" s="87" t="str">
        <f>IF('(Yr 11-14 Boys) RESULTS'!$B271="","",'(Yr 11-14 Boys) RESULTS'!$B271)</f>
        <v/>
      </c>
      <c r="AH267" s="87" t="str">
        <f>IF(OR(AG267="",AG267=0),"",VLOOKUP(AG267,Declaration!$A$4:$E$1003,2,FALSE))</f>
        <v/>
      </c>
      <c r="AI267" s="87" t="str">
        <f>IF(OR(AG267="",AG267=0),"",VLOOKUP(AG267,Declaration!$A$4:$E$1003,3,FALSE))</f>
        <v/>
      </c>
      <c r="AJ267" s="87" t="str">
        <f>IF(AG267="","",Declaration!$G$2)</f>
        <v/>
      </c>
      <c r="AK267" s="87" t="str">
        <f t="shared" si="34"/>
        <v/>
      </c>
    </row>
    <row r="268" spans="1:37" x14ac:dyDescent="0.2">
      <c r="A268" s="87" t="str">
        <f>IF('(Yr 7-8-Girls) RESULTS'!$B272="","",'(Yr 7-8-Girls) RESULTS'!$B272)</f>
        <v/>
      </c>
      <c r="B268" s="87" t="str">
        <f>IF(OR(A268="",A268=0),"",VLOOKUP(A268,Declaration!$A$4:$E$1003,2,FALSE))</f>
        <v/>
      </c>
      <c r="C268" s="87" t="str">
        <f>IF(OR(A268="",A268=0),"",VLOOKUP(A268,Declaration!$A$4:$E$1003,3,FALSE))</f>
        <v/>
      </c>
      <c r="D268" s="87" t="str">
        <f>IF(A268="","",Declaration!$G$2)</f>
        <v/>
      </c>
      <c r="E268" s="90" t="str">
        <f t="shared" ref="E268:E303" si="35">IF(A268="","","Y7-Y8G")</f>
        <v/>
      </c>
      <c r="F268" s="90" t="str">
        <f t="shared" ref="F268:F303" si="36">IF(A268="","","U13G")</f>
        <v/>
      </c>
      <c r="G268" s="90" t="str">
        <f>IF('(Yr 7-8-Girls) RESULTS'!$E272="","",'(Yr 7-8-Girls) RESULTS'!$E272)</f>
        <v/>
      </c>
      <c r="I268" s="87" t="str">
        <f>IF('(Yr 7-8-Boys) RESULTS'!$B272="","",'(Yr 7-8-Boys) RESULTS'!$B272)</f>
        <v/>
      </c>
      <c r="J268" s="87" t="str">
        <f>IF(OR(I268="",I268=0),"",VLOOKUP(I268,Declaration!$A$4:$E$1003,2,FALSE))</f>
        <v/>
      </c>
      <c r="K268" s="87" t="str">
        <f>IF(OR(I268="",I268=0),"",VLOOKUP(I268,Declaration!$A$4:$E$1003,3,FALSE))</f>
        <v/>
      </c>
      <c r="L268" s="87" t="str">
        <f>IF(I268="","",Declaration!$G$2)</f>
        <v/>
      </c>
      <c r="M268" s="87" t="str">
        <f t="shared" si="30"/>
        <v/>
      </c>
      <c r="O268" s="87" t="str">
        <f>IF('(Yr 9-10-Girls) RESULTS'!$B272="","",'(Yr 9-10-Girls) RESULTS'!$B272)</f>
        <v/>
      </c>
      <c r="P268" s="87" t="str">
        <f>IF(OR(O268="",O268=0),"",VLOOKUP(O268,Declaration!$A$4:$E$1003,2,FALSE))</f>
        <v/>
      </c>
      <c r="Q268" s="87" t="str">
        <f>IF(OR(O268="",O268=0),"",VLOOKUP(O268,Declaration!$A$4:$E$1003,3,FALSE))</f>
        <v/>
      </c>
      <c r="R268" s="87" t="str">
        <f>IF(O268="","",Declaration!$G$2)</f>
        <v/>
      </c>
      <c r="S268" s="87" t="str">
        <f t="shared" si="31"/>
        <v/>
      </c>
      <c r="U268" s="87" t="str">
        <f>IF('(Yr 9-10-Boys) RESULTS'!$B272="","",'(Yr 9-10-Boys) RESULTS'!$B272)</f>
        <v/>
      </c>
      <c r="V268" s="87" t="str">
        <f>IF(OR(U268="",U268=0),"",VLOOKUP(U268,Declaration!$A$4:$E$1003,2,FALSE))</f>
        <v/>
      </c>
      <c r="W268" s="87" t="str">
        <f>IF(OR(U268="",U268=0),"",VLOOKUP(U268,Declaration!$A$4:$E$1003,3,FALSE))</f>
        <v/>
      </c>
      <c r="X268" s="87" t="str">
        <f>IF(U268="","",Declaration!$G$2)</f>
        <v/>
      </c>
      <c r="Y268" s="87" t="str">
        <f t="shared" si="32"/>
        <v/>
      </c>
      <c r="AA268" s="87" t="str">
        <f>IF('(Yr 11-14 Girls) RESULTS'!$B272="","",'(Yr 11-14 Girls) RESULTS'!$B272)</f>
        <v/>
      </c>
      <c r="AB268" s="87" t="str">
        <f>IF(OR(AA268="",AA268=0),"",VLOOKUP(AA268,Declaration!$A$4:$E$1003,2,FALSE))</f>
        <v/>
      </c>
      <c r="AC268" s="87" t="str">
        <f>IF(OR(AA268="",AA268=0),"",VLOOKUP(AA268,Declaration!$A$4:$E$1003,3,FALSE))</f>
        <v/>
      </c>
      <c r="AD268" s="87" t="str">
        <f>IF(AA268="","",Declaration!$G$2)</f>
        <v/>
      </c>
      <c r="AE268" s="87" t="str">
        <f t="shared" si="33"/>
        <v/>
      </c>
      <c r="AG268" s="87" t="str">
        <f>IF('(Yr 11-14 Boys) RESULTS'!$B272="","",'(Yr 11-14 Boys) RESULTS'!$B272)</f>
        <v/>
      </c>
      <c r="AH268" s="87" t="str">
        <f>IF(OR(AG268="",AG268=0),"",VLOOKUP(AG268,Declaration!$A$4:$E$1003,2,FALSE))</f>
        <v/>
      </c>
      <c r="AI268" s="87" t="str">
        <f>IF(OR(AG268="",AG268=0),"",VLOOKUP(AG268,Declaration!$A$4:$E$1003,3,FALSE))</f>
        <v/>
      </c>
      <c r="AJ268" s="87" t="str">
        <f>IF(AG268="","",Declaration!$G$2)</f>
        <v/>
      </c>
      <c r="AK268" s="87" t="str">
        <f t="shared" si="34"/>
        <v/>
      </c>
    </row>
    <row r="269" spans="1:37" x14ac:dyDescent="0.2">
      <c r="A269" s="87" t="str">
        <f>IF('(Yr 7-8-Girls) RESULTS'!$B273="","",'(Yr 7-8-Girls) RESULTS'!$B273)</f>
        <v/>
      </c>
      <c r="B269" s="87" t="str">
        <f>IF(OR(A269="",A269=0),"",VLOOKUP(A269,Declaration!$A$4:$E$1003,2,FALSE))</f>
        <v/>
      </c>
      <c r="C269" s="87" t="str">
        <f>IF(OR(A269="",A269=0),"",VLOOKUP(A269,Declaration!$A$4:$E$1003,3,FALSE))</f>
        <v/>
      </c>
      <c r="D269" s="87" t="str">
        <f>IF(A269="","",Declaration!$G$2)</f>
        <v/>
      </c>
      <c r="E269" s="90" t="str">
        <f t="shared" si="35"/>
        <v/>
      </c>
      <c r="F269" s="90" t="str">
        <f t="shared" si="36"/>
        <v/>
      </c>
      <c r="G269" s="90" t="str">
        <f>IF('(Yr 7-8-Girls) RESULTS'!$E273="","",'(Yr 7-8-Girls) RESULTS'!$E273)</f>
        <v/>
      </c>
      <c r="I269" s="87" t="str">
        <f>IF('(Yr 7-8-Boys) RESULTS'!$B273="","",'(Yr 7-8-Boys) RESULTS'!$B273)</f>
        <v/>
      </c>
      <c r="J269" s="87" t="str">
        <f>IF(OR(I269="",I269=0),"",VLOOKUP(I269,Declaration!$A$4:$E$1003,2,FALSE))</f>
        <v/>
      </c>
      <c r="K269" s="87" t="str">
        <f>IF(OR(I269="",I269=0),"",VLOOKUP(I269,Declaration!$A$4:$E$1003,3,FALSE))</f>
        <v/>
      </c>
      <c r="L269" s="87" t="str">
        <f>IF(I269="","",Declaration!$G$2)</f>
        <v/>
      </c>
      <c r="M269" s="87" t="str">
        <f t="shared" si="30"/>
        <v/>
      </c>
      <c r="O269" s="87" t="str">
        <f>IF('(Yr 9-10-Girls) RESULTS'!$B273="","",'(Yr 9-10-Girls) RESULTS'!$B273)</f>
        <v/>
      </c>
      <c r="P269" s="87" t="str">
        <f>IF(OR(O269="",O269=0),"",VLOOKUP(O269,Declaration!$A$4:$E$1003,2,FALSE))</f>
        <v/>
      </c>
      <c r="Q269" s="87" t="str">
        <f>IF(OR(O269="",O269=0),"",VLOOKUP(O269,Declaration!$A$4:$E$1003,3,FALSE))</f>
        <v/>
      </c>
      <c r="R269" s="87" t="str">
        <f>IF(O269="","",Declaration!$G$2)</f>
        <v/>
      </c>
      <c r="S269" s="87" t="str">
        <f t="shared" si="31"/>
        <v/>
      </c>
      <c r="U269" s="87" t="str">
        <f>IF('(Yr 9-10-Boys) RESULTS'!$B273="","",'(Yr 9-10-Boys) RESULTS'!$B273)</f>
        <v/>
      </c>
      <c r="V269" s="87" t="str">
        <f>IF(OR(U269="",U269=0),"",VLOOKUP(U269,Declaration!$A$4:$E$1003,2,FALSE))</f>
        <v/>
      </c>
      <c r="W269" s="87" t="str">
        <f>IF(OR(U269="",U269=0),"",VLOOKUP(U269,Declaration!$A$4:$E$1003,3,FALSE))</f>
        <v/>
      </c>
      <c r="X269" s="87" t="str">
        <f>IF(U269="","",Declaration!$G$2)</f>
        <v/>
      </c>
      <c r="Y269" s="87" t="str">
        <f t="shared" si="32"/>
        <v/>
      </c>
      <c r="AA269" s="87" t="str">
        <f>IF('(Yr 11-14 Girls) RESULTS'!$B273="","",'(Yr 11-14 Girls) RESULTS'!$B273)</f>
        <v/>
      </c>
      <c r="AB269" s="87" t="str">
        <f>IF(OR(AA269="",AA269=0),"",VLOOKUP(AA269,Declaration!$A$4:$E$1003,2,FALSE))</f>
        <v/>
      </c>
      <c r="AC269" s="87" t="str">
        <f>IF(OR(AA269="",AA269=0),"",VLOOKUP(AA269,Declaration!$A$4:$E$1003,3,FALSE))</f>
        <v/>
      </c>
      <c r="AD269" s="87" t="str">
        <f>IF(AA269="","",Declaration!$G$2)</f>
        <v/>
      </c>
      <c r="AE269" s="87" t="str">
        <f t="shared" si="33"/>
        <v/>
      </c>
      <c r="AG269" s="87" t="str">
        <f>IF('(Yr 11-14 Boys) RESULTS'!$B273="","",'(Yr 11-14 Boys) RESULTS'!$B273)</f>
        <v/>
      </c>
      <c r="AH269" s="87" t="str">
        <f>IF(OR(AG269="",AG269=0),"",VLOOKUP(AG269,Declaration!$A$4:$E$1003,2,FALSE))</f>
        <v/>
      </c>
      <c r="AI269" s="87" t="str">
        <f>IF(OR(AG269="",AG269=0),"",VLOOKUP(AG269,Declaration!$A$4:$E$1003,3,FALSE))</f>
        <v/>
      </c>
      <c r="AJ269" s="87" t="str">
        <f>IF(AG269="","",Declaration!$G$2)</f>
        <v/>
      </c>
      <c r="AK269" s="87" t="str">
        <f t="shared" si="34"/>
        <v/>
      </c>
    </row>
    <row r="270" spans="1:37" x14ac:dyDescent="0.2">
      <c r="A270" s="87" t="str">
        <f>IF('(Yr 7-8-Girls) RESULTS'!$B274="","",'(Yr 7-8-Girls) RESULTS'!$B274)</f>
        <v/>
      </c>
      <c r="B270" s="87" t="str">
        <f>IF(OR(A270="",A270=0),"",VLOOKUP(A270,Declaration!$A$4:$E$1003,2,FALSE))</f>
        <v/>
      </c>
      <c r="C270" s="87" t="str">
        <f>IF(OR(A270="",A270=0),"",VLOOKUP(A270,Declaration!$A$4:$E$1003,3,FALSE))</f>
        <v/>
      </c>
      <c r="D270" s="87" t="str">
        <f>IF(A270="","",Declaration!$G$2)</f>
        <v/>
      </c>
      <c r="E270" s="90" t="str">
        <f t="shared" si="35"/>
        <v/>
      </c>
      <c r="F270" s="90" t="str">
        <f t="shared" si="36"/>
        <v/>
      </c>
      <c r="G270" s="90" t="str">
        <f>IF('(Yr 7-8-Girls) RESULTS'!$E274="","",'(Yr 7-8-Girls) RESULTS'!$E274)</f>
        <v/>
      </c>
      <c r="I270" s="87" t="str">
        <f>IF('(Yr 7-8-Boys) RESULTS'!$B274="","",'(Yr 7-8-Boys) RESULTS'!$B274)</f>
        <v/>
      </c>
      <c r="J270" s="87" t="str">
        <f>IF(OR(I270="",I270=0),"",VLOOKUP(I270,Declaration!$A$4:$E$1003,2,FALSE))</f>
        <v/>
      </c>
      <c r="K270" s="87" t="str">
        <f>IF(OR(I270="",I270=0),"",VLOOKUP(I270,Declaration!$A$4:$E$1003,3,FALSE))</f>
        <v/>
      </c>
      <c r="L270" s="87" t="str">
        <f>IF(I270="","",Declaration!$G$2)</f>
        <v/>
      </c>
      <c r="M270" s="87" t="str">
        <f t="shared" si="30"/>
        <v/>
      </c>
      <c r="O270" s="87" t="str">
        <f>IF('(Yr 9-10-Girls) RESULTS'!$B274="","",'(Yr 9-10-Girls) RESULTS'!$B274)</f>
        <v/>
      </c>
      <c r="P270" s="87" t="str">
        <f>IF(OR(O270="",O270=0),"",VLOOKUP(O270,Declaration!$A$4:$E$1003,2,FALSE))</f>
        <v/>
      </c>
      <c r="Q270" s="87" t="str">
        <f>IF(OR(O270="",O270=0),"",VLOOKUP(O270,Declaration!$A$4:$E$1003,3,FALSE))</f>
        <v/>
      </c>
      <c r="R270" s="87" t="str">
        <f>IF(O270="","",Declaration!$G$2)</f>
        <v/>
      </c>
      <c r="S270" s="87" t="str">
        <f t="shared" si="31"/>
        <v/>
      </c>
      <c r="U270" s="87" t="str">
        <f>IF('(Yr 9-10-Boys) RESULTS'!$B274="","",'(Yr 9-10-Boys) RESULTS'!$B274)</f>
        <v/>
      </c>
      <c r="V270" s="87" t="str">
        <f>IF(OR(U270="",U270=0),"",VLOOKUP(U270,Declaration!$A$4:$E$1003,2,FALSE))</f>
        <v/>
      </c>
      <c r="W270" s="87" t="str">
        <f>IF(OR(U270="",U270=0),"",VLOOKUP(U270,Declaration!$A$4:$E$1003,3,FALSE))</f>
        <v/>
      </c>
      <c r="X270" s="87" t="str">
        <f>IF(U270="","",Declaration!$G$2)</f>
        <v/>
      </c>
      <c r="Y270" s="87" t="str">
        <f t="shared" si="32"/>
        <v/>
      </c>
      <c r="AA270" s="87" t="str">
        <f>IF('(Yr 11-14 Girls) RESULTS'!$B274="","",'(Yr 11-14 Girls) RESULTS'!$B274)</f>
        <v/>
      </c>
      <c r="AB270" s="87" t="str">
        <f>IF(OR(AA270="",AA270=0),"",VLOOKUP(AA270,Declaration!$A$4:$E$1003,2,FALSE))</f>
        <v/>
      </c>
      <c r="AC270" s="87" t="str">
        <f>IF(OR(AA270="",AA270=0),"",VLOOKUP(AA270,Declaration!$A$4:$E$1003,3,FALSE))</f>
        <v/>
      </c>
      <c r="AD270" s="87" t="str">
        <f>IF(AA270="","",Declaration!$G$2)</f>
        <v/>
      </c>
      <c r="AE270" s="87" t="str">
        <f t="shared" si="33"/>
        <v/>
      </c>
      <c r="AG270" s="87" t="str">
        <f>IF('(Yr 11-14 Boys) RESULTS'!$B274="","",'(Yr 11-14 Boys) RESULTS'!$B274)</f>
        <v/>
      </c>
      <c r="AH270" s="87" t="str">
        <f>IF(OR(AG270="",AG270=0),"",VLOOKUP(AG270,Declaration!$A$4:$E$1003,2,FALSE))</f>
        <v/>
      </c>
      <c r="AI270" s="87" t="str">
        <f>IF(OR(AG270="",AG270=0),"",VLOOKUP(AG270,Declaration!$A$4:$E$1003,3,FALSE))</f>
        <v/>
      </c>
      <c r="AJ270" s="87" t="str">
        <f>IF(AG270="","",Declaration!$G$2)</f>
        <v/>
      </c>
      <c r="AK270" s="87" t="str">
        <f t="shared" si="34"/>
        <v/>
      </c>
    </row>
    <row r="271" spans="1:37" x14ac:dyDescent="0.2">
      <c r="A271" s="87" t="str">
        <f>IF('(Yr 7-8-Girls) RESULTS'!$B275="","",'(Yr 7-8-Girls) RESULTS'!$B275)</f>
        <v/>
      </c>
      <c r="B271" s="87" t="str">
        <f>IF(OR(A271="",A271=0),"",VLOOKUP(A271,Declaration!$A$4:$E$1003,2,FALSE))</f>
        <v/>
      </c>
      <c r="C271" s="87" t="str">
        <f>IF(OR(A271="",A271=0),"",VLOOKUP(A271,Declaration!$A$4:$E$1003,3,FALSE))</f>
        <v/>
      </c>
      <c r="D271" s="87" t="str">
        <f>IF(A271="","",Declaration!$G$2)</f>
        <v/>
      </c>
      <c r="E271" s="90" t="str">
        <f t="shared" si="35"/>
        <v/>
      </c>
      <c r="F271" s="90" t="str">
        <f t="shared" si="36"/>
        <v/>
      </c>
      <c r="G271" s="90" t="str">
        <f>IF('(Yr 7-8-Girls) RESULTS'!$E275="","",'(Yr 7-8-Girls) RESULTS'!$E275)</f>
        <v/>
      </c>
      <c r="I271" s="87" t="str">
        <f>IF('(Yr 7-8-Boys) RESULTS'!$B275="","",'(Yr 7-8-Boys) RESULTS'!$B275)</f>
        <v/>
      </c>
      <c r="J271" s="87" t="str">
        <f>IF(OR(I271="",I271=0),"",VLOOKUP(I271,Declaration!$A$4:$E$1003,2,FALSE))</f>
        <v/>
      </c>
      <c r="K271" s="87" t="str">
        <f>IF(OR(I271="",I271=0),"",VLOOKUP(I271,Declaration!$A$4:$E$1003,3,FALSE))</f>
        <v/>
      </c>
      <c r="L271" s="87" t="str">
        <f>IF(I271="","",Declaration!$G$2)</f>
        <v/>
      </c>
      <c r="M271" s="87" t="str">
        <f t="shared" si="30"/>
        <v/>
      </c>
      <c r="O271" s="87" t="str">
        <f>IF('(Yr 9-10-Girls) RESULTS'!$B275="","",'(Yr 9-10-Girls) RESULTS'!$B275)</f>
        <v/>
      </c>
      <c r="P271" s="87" t="str">
        <f>IF(OR(O271="",O271=0),"",VLOOKUP(O271,Declaration!$A$4:$E$1003,2,FALSE))</f>
        <v/>
      </c>
      <c r="Q271" s="87" t="str">
        <f>IF(OR(O271="",O271=0),"",VLOOKUP(O271,Declaration!$A$4:$E$1003,3,FALSE))</f>
        <v/>
      </c>
      <c r="R271" s="87" t="str">
        <f>IF(O271="","",Declaration!$G$2)</f>
        <v/>
      </c>
      <c r="S271" s="87" t="str">
        <f t="shared" si="31"/>
        <v/>
      </c>
      <c r="U271" s="87" t="str">
        <f>IF('(Yr 9-10-Boys) RESULTS'!$B275="","",'(Yr 9-10-Boys) RESULTS'!$B275)</f>
        <v/>
      </c>
      <c r="V271" s="87" t="str">
        <f>IF(OR(U271="",U271=0),"",VLOOKUP(U271,Declaration!$A$4:$E$1003,2,FALSE))</f>
        <v/>
      </c>
      <c r="W271" s="87" t="str">
        <f>IF(OR(U271="",U271=0),"",VLOOKUP(U271,Declaration!$A$4:$E$1003,3,FALSE))</f>
        <v/>
      </c>
      <c r="X271" s="87" t="str">
        <f>IF(U271="","",Declaration!$G$2)</f>
        <v/>
      </c>
      <c r="Y271" s="87" t="str">
        <f t="shared" si="32"/>
        <v/>
      </c>
      <c r="AA271" s="87" t="str">
        <f>IF('(Yr 11-14 Girls) RESULTS'!$B275="","",'(Yr 11-14 Girls) RESULTS'!$B275)</f>
        <v/>
      </c>
      <c r="AB271" s="87" t="str">
        <f>IF(OR(AA271="",AA271=0),"",VLOOKUP(AA271,Declaration!$A$4:$E$1003,2,FALSE))</f>
        <v/>
      </c>
      <c r="AC271" s="87" t="str">
        <f>IF(OR(AA271="",AA271=0),"",VLOOKUP(AA271,Declaration!$A$4:$E$1003,3,FALSE))</f>
        <v/>
      </c>
      <c r="AD271" s="87" t="str">
        <f>IF(AA271="","",Declaration!$G$2)</f>
        <v/>
      </c>
      <c r="AE271" s="87" t="str">
        <f t="shared" si="33"/>
        <v/>
      </c>
      <c r="AG271" s="87" t="str">
        <f>IF('(Yr 11-14 Boys) RESULTS'!$B275="","",'(Yr 11-14 Boys) RESULTS'!$B275)</f>
        <v/>
      </c>
      <c r="AH271" s="87" t="str">
        <f>IF(OR(AG271="",AG271=0),"",VLOOKUP(AG271,Declaration!$A$4:$E$1003,2,FALSE))</f>
        <v/>
      </c>
      <c r="AI271" s="87" t="str">
        <f>IF(OR(AG271="",AG271=0),"",VLOOKUP(AG271,Declaration!$A$4:$E$1003,3,FALSE))</f>
        <v/>
      </c>
      <c r="AJ271" s="87" t="str">
        <f>IF(AG271="","",Declaration!$G$2)</f>
        <v/>
      </c>
      <c r="AK271" s="87" t="str">
        <f t="shared" si="34"/>
        <v/>
      </c>
    </row>
    <row r="272" spans="1:37" x14ac:dyDescent="0.2">
      <c r="A272" s="87" t="str">
        <f>IF('(Yr 7-8-Girls) RESULTS'!$B276="","",'(Yr 7-8-Girls) RESULTS'!$B276)</f>
        <v/>
      </c>
      <c r="B272" s="87" t="str">
        <f>IF(OR(A272="",A272=0),"",VLOOKUP(A272,Declaration!$A$4:$E$1003,2,FALSE))</f>
        <v/>
      </c>
      <c r="C272" s="87" t="str">
        <f>IF(OR(A272="",A272=0),"",VLOOKUP(A272,Declaration!$A$4:$E$1003,3,FALSE))</f>
        <v/>
      </c>
      <c r="D272" s="87" t="str">
        <f>IF(A272="","",Declaration!$G$2)</f>
        <v/>
      </c>
      <c r="E272" s="90" t="str">
        <f t="shared" si="35"/>
        <v/>
      </c>
      <c r="F272" s="90" t="str">
        <f t="shared" si="36"/>
        <v/>
      </c>
      <c r="G272" s="90" t="str">
        <f>IF('(Yr 7-8-Girls) RESULTS'!$E276="","",'(Yr 7-8-Girls) RESULTS'!$E276)</f>
        <v/>
      </c>
      <c r="I272" s="87" t="str">
        <f>IF('(Yr 7-8-Boys) RESULTS'!$B276="","",'(Yr 7-8-Boys) RESULTS'!$B276)</f>
        <v/>
      </c>
      <c r="J272" s="87" t="str">
        <f>IF(OR(I272="",I272=0),"",VLOOKUP(I272,Declaration!$A$4:$E$1003,2,FALSE))</f>
        <v/>
      </c>
      <c r="K272" s="87" t="str">
        <f>IF(OR(I272="",I272=0),"",VLOOKUP(I272,Declaration!$A$4:$E$1003,3,FALSE))</f>
        <v/>
      </c>
      <c r="L272" s="87" t="str">
        <f>IF(I272="","",Declaration!$G$2)</f>
        <v/>
      </c>
      <c r="M272" s="87" t="str">
        <f t="shared" si="30"/>
        <v/>
      </c>
      <c r="O272" s="87" t="str">
        <f>IF('(Yr 9-10-Girls) RESULTS'!$B276="","",'(Yr 9-10-Girls) RESULTS'!$B276)</f>
        <v/>
      </c>
      <c r="P272" s="87" t="str">
        <f>IF(OR(O272="",O272=0),"",VLOOKUP(O272,Declaration!$A$4:$E$1003,2,FALSE))</f>
        <v/>
      </c>
      <c r="Q272" s="87" t="str">
        <f>IF(OR(O272="",O272=0),"",VLOOKUP(O272,Declaration!$A$4:$E$1003,3,FALSE))</f>
        <v/>
      </c>
      <c r="R272" s="87" t="str">
        <f>IF(O272="","",Declaration!$G$2)</f>
        <v/>
      </c>
      <c r="S272" s="87" t="str">
        <f t="shared" si="31"/>
        <v/>
      </c>
      <c r="U272" s="87" t="str">
        <f>IF('(Yr 9-10-Boys) RESULTS'!$B276="","",'(Yr 9-10-Boys) RESULTS'!$B276)</f>
        <v/>
      </c>
      <c r="V272" s="87" t="str">
        <f>IF(OR(U272="",U272=0),"",VLOOKUP(U272,Declaration!$A$4:$E$1003,2,FALSE))</f>
        <v/>
      </c>
      <c r="W272" s="87" t="str">
        <f>IF(OR(U272="",U272=0),"",VLOOKUP(U272,Declaration!$A$4:$E$1003,3,FALSE))</f>
        <v/>
      </c>
      <c r="X272" s="87" t="str">
        <f>IF(U272="","",Declaration!$G$2)</f>
        <v/>
      </c>
      <c r="Y272" s="87" t="str">
        <f t="shared" si="32"/>
        <v/>
      </c>
      <c r="AA272" s="87" t="str">
        <f>IF('(Yr 11-14 Girls) RESULTS'!$B276="","",'(Yr 11-14 Girls) RESULTS'!$B276)</f>
        <v/>
      </c>
      <c r="AB272" s="87" t="str">
        <f>IF(OR(AA272="",AA272=0),"",VLOOKUP(AA272,Declaration!$A$4:$E$1003,2,FALSE))</f>
        <v/>
      </c>
      <c r="AC272" s="87" t="str">
        <f>IF(OR(AA272="",AA272=0),"",VLOOKUP(AA272,Declaration!$A$4:$E$1003,3,FALSE))</f>
        <v/>
      </c>
      <c r="AD272" s="87" t="str">
        <f>IF(AA272="","",Declaration!$G$2)</f>
        <v/>
      </c>
      <c r="AE272" s="87" t="str">
        <f t="shared" si="33"/>
        <v/>
      </c>
      <c r="AG272" s="87" t="str">
        <f>IF('(Yr 11-14 Boys) RESULTS'!$B276="","",'(Yr 11-14 Boys) RESULTS'!$B276)</f>
        <v/>
      </c>
      <c r="AH272" s="87" t="str">
        <f>IF(OR(AG272="",AG272=0),"",VLOOKUP(AG272,Declaration!$A$4:$E$1003,2,FALSE))</f>
        <v/>
      </c>
      <c r="AI272" s="87" t="str">
        <f>IF(OR(AG272="",AG272=0),"",VLOOKUP(AG272,Declaration!$A$4:$E$1003,3,FALSE))</f>
        <v/>
      </c>
      <c r="AJ272" s="87" t="str">
        <f>IF(AG272="","",Declaration!$G$2)</f>
        <v/>
      </c>
      <c r="AK272" s="87" t="str">
        <f t="shared" si="34"/>
        <v/>
      </c>
    </row>
    <row r="273" spans="1:37" x14ac:dyDescent="0.2">
      <c r="A273" s="87" t="str">
        <f>IF('(Yr 7-8-Girls) RESULTS'!$B277="","",'(Yr 7-8-Girls) RESULTS'!$B277)</f>
        <v/>
      </c>
      <c r="B273" s="87" t="str">
        <f>IF(OR(A273="",A273=0),"",VLOOKUP(A273,Declaration!$A$4:$E$1003,2,FALSE))</f>
        <v/>
      </c>
      <c r="C273" s="87" t="str">
        <f>IF(OR(A273="",A273=0),"",VLOOKUP(A273,Declaration!$A$4:$E$1003,3,FALSE))</f>
        <v/>
      </c>
      <c r="D273" s="87" t="str">
        <f>IF(A273="","",Declaration!$G$2)</f>
        <v/>
      </c>
      <c r="E273" s="90" t="str">
        <f t="shared" si="35"/>
        <v/>
      </c>
      <c r="F273" s="90" t="str">
        <f t="shared" si="36"/>
        <v/>
      </c>
      <c r="G273" s="90" t="str">
        <f>IF('(Yr 7-8-Girls) RESULTS'!$E277="","",'(Yr 7-8-Girls) RESULTS'!$E277)</f>
        <v/>
      </c>
      <c r="I273" s="87" t="str">
        <f>IF('(Yr 7-8-Boys) RESULTS'!$B277="","",'(Yr 7-8-Boys) RESULTS'!$B277)</f>
        <v/>
      </c>
      <c r="J273" s="87" t="str">
        <f>IF(OR(I273="",I273=0),"",VLOOKUP(I273,Declaration!$A$4:$E$1003,2,FALSE))</f>
        <v/>
      </c>
      <c r="K273" s="87" t="str">
        <f>IF(OR(I273="",I273=0),"",VLOOKUP(I273,Declaration!$A$4:$E$1003,3,FALSE))</f>
        <v/>
      </c>
      <c r="L273" s="87" t="str">
        <f>IF(I273="","",Declaration!$G$2)</f>
        <v/>
      </c>
      <c r="M273" s="87" t="str">
        <f t="shared" si="30"/>
        <v/>
      </c>
      <c r="O273" s="87" t="str">
        <f>IF('(Yr 9-10-Girls) RESULTS'!$B277="","",'(Yr 9-10-Girls) RESULTS'!$B277)</f>
        <v/>
      </c>
      <c r="P273" s="87" t="str">
        <f>IF(OR(O273="",O273=0),"",VLOOKUP(O273,Declaration!$A$4:$E$1003,2,FALSE))</f>
        <v/>
      </c>
      <c r="Q273" s="87" t="str">
        <f>IF(OR(O273="",O273=0),"",VLOOKUP(O273,Declaration!$A$4:$E$1003,3,FALSE))</f>
        <v/>
      </c>
      <c r="R273" s="87" t="str">
        <f>IF(O273="","",Declaration!$G$2)</f>
        <v/>
      </c>
      <c r="S273" s="87" t="str">
        <f t="shared" si="31"/>
        <v/>
      </c>
      <c r="U273" s="87" t="str">
        <f>IF('(Yr 9-10-Boys) RESULTS'!$B277="","",'(Yr 9-10-Boys) RESULTS'!$B277)</f>
        <v/>
      </c>
      <c r="V273" s="87" t="str">
        <f>IF(OR(U273="",U273=0),"",VLOOKUP(U273,Declaration!$A$4:$E$1003,2,FALSE))</f>
        <v/>
      </c>
      <c r="W273" s="87" t="str">
        <f>IF(OR(U273="",U273=0),"",VLOOKUP(U273,Declaration!$A$4:$E$1003,3,FALSE))</f>
        <v/>
      </c>
      <c r="X273" s="87" t="str">
        <f>IF(U273="","",Declaration!$G$2)</f>
        <v/>
      </c>
      <c r="Y273" s="87" t="str">
        <f t="shared" si="32"/>
        <v/>
      </c>
      <c r="AA273" s="87" t="str">
        <f>IF('(Yr 11-14 Girls) RESULTS'!$B277="","",'(Yr 11-14 Girls) RESULTS'!$B277)</f>
        <v/>
      </c>
      <c r="AB273" s="87" t="str">
        <f>IF(OR(AA273="",AA273=0),"",VLOOKUP(AA273,Declaration!$A$4:$E$1003,2,FALSE))</f>
        <v/>
      </c>
      <c r="AC273" s="87" t="str">
        <f>IF(OR(AA273="",AA273=0),"",VLOOKUP(AA273,Declaration!$A$4:$E$1003,3,FALSE))</f>
        <v/>
      </c>
      <c r="AD273" s="87" t="str">
        <f>IF(AA273="","",Declaration!$G$2)</f>
        <v/>
      </c>
      <c r="AE273" s="87" t="str">
        <f t="shared" si="33"/>
        <v/>
      </c>
      <c r="AG273" s="87" t="str">
        <f>IF('(Yr 11-14 Boys) RESULTS'!$B277="","",'(Yr 11-14 Boys) RESULTS'!$B277)</f>
        <v/>
      </c>
      <c r="AH273" s="87" t="str">
        <f>IF(OR(AG273="",AG273=0),"",VLOOKUP(AG273,Declaration!$A$4:$E$1003,2,FALSE))</f>
        <v/>
      </c>
      <c r="AI273" s="87" t="str">
        <f>IF(OR(AG273="",AG273=0),"",VLOOKUP(AG273,Declaration!$A$4:$E$1003,3,FALSE))</f>
        <v/>
      </c>
      <c r="AJ273" s="87" t="str">
        <f>IF(AG273="","",Declaration!$G$2)</f>
        <v/>
      </c>
      <c r="AK273" s="87" t="str">
        <f t="shared" si="34"/>
        <v/>
      </c>
    </row>
    <row r="274" spans="1:37" x14ac:dyDescent="0.2">
      <c r="A274" s="87" t="str">
        <f>IF('(Yr 7-8-Girls) RESULTS'!$B278="","",'(Yr 7-8-Girls) RESULTS'!$B278)</f>
        <v/>
      </c>
      <c r="B274" s="87" t="str">
        <f>IF(OR(A274="",A274=0),"",VLOOKUP(A274,Declaration!$A$4:$E$1003,2,FALSE))</f>
        <v/>
      </c>
      <c r="C274" s="87" t="str">
        <f>IF(OR(A274="",A274=0),"",VLOOKUP(A274,Declaration!$A$4:$E$1003,3,FALSE))</f>
        <v/>
      </c>
      <c r="D274" s="87" t="str">
        <f>IF(A274="","",Declaration!$G$2)</f>
        <v/>
      </c>
      <c r="E274" s="90" t="str">
        <f t="shared" si="35"/>
        <v/>
      </c>
      <c r="F274" s="90" t="str">
        <f t="shared" si="36"/>
        <v/>
      </c>
      <c r="G274" s="90" t="str">
        <f>IF('(Yr 7-8-Girls) RESULTS'!$E278="","",'(Yr 7-8-Girls) RESULTS'!$E278)</f>
        <v/>
      </c>
      <c r="I274" s="87" t="str">
        <f>IF('(Yr 7-8-Boys) RESULTS'!$B278="","",'(Yr 7-8-Boys) RESULTS'!$B278)</f>
        <v/>
      </c>
      <c r="J274" s="87" t="str">
        <f>IF(OR(I274="",I274=0),"",VLOOKUP(I274,Declaration!$A$4:$E$1003,2,FALSE))</f>
        <v/>
      </c>
      <c r="K274" s="87" t="str">
        <f>IF(OR(I274="",I274=0),"",VLOOKUP(I274,Declaration!$A$4:$E$1003,3,FALSE))</f>
        <v/>
      </c>
      <c r="L274" s="87" t="str">
        <f>IF(I274="","",Declaration!$G$2)</f>
        <v/>
      </c>
      <c r="M274" s="87" t="str">
        <f t="shared" si="30"/>
        <v/>
      </c>
      <c r="O274" s="87" t="str">
        <f>IF('(Yr 9-10-Girls) RESULTS'!$B278="","",'(Yr 9-10-Girls) RESULTS'!$B278)</f>
        <v/>
      </c>
      <c r="P274" s="87" t="str">
        <f>IF(OR(O274="",O274=0),"",VLOOKUP(O274,Declaration!$A$4:$E$1003,2,FALSE))</f>
        <v/>
      </c>
      <c r="Q274" s="87" t="str">
        <f>IF(OR(O274="",O274=0),"",VLOOKUP(O274,Declaration!$A$4:$E$1003,3,FALSE))</f>
        <v/>
      </c>
      <c r="R274" s="87" t="str">
        <f>IF(O274="","",Declaration!$G$2)</f>
        <v/>
      </c>
      <c r="S274" s="87" t="str">
        <f t="shared" si="31"/>
        <v/>
      </c>
      <c r="U274" s="87" t="str">
        <f>IF('(Yr 9-10-Boys) RESULTS'!$B278="","",'(Yr 9-10-Boys) RESULTS'!$B278)</f>
        <v/>
      </c>
      <c r="V274" s="87" t="str">
        <f>IF(OR(U274="",U274=0),"",VLOOKUP(U274,Declaration!$A$4:$E$1003,2,FALSE))</f>
        <v/>
      </c>
      <c r="W274" s="87" t="str">
        <f>IF(OR(U274="",U274=0),"",VLOOKUP(U274,Declaration!$A$4:$E$1003,3,FALSE))</f>
        <v/>
      </c>
      <c r="X274" s="87" t="str">
        <f>IF(U274="","",Declaration!$G$2)</f>
        <v/>
      </c>
      <c r="Y274" s="87" t="str">
        <f t="shared" si="32"/>
        <v/>
      </c>
      <c r="AA274" s="87" t="str">
        <f>IF('(Yr 11-14 Girls) RESULTS'!$B278="","",'(Yr 11-14 Girls) RESULTS'!$B278)</f>
        <v/>
      </c>
      <c r="AB274" s="87" t="str">
        <f>IF(OR(AA274="",AA274=0),"",VLOOKUP(AA274,Declaration!$A$4:$E$1003,2,FALSE))</f>
        <v/>
      </c>
      <c r="AC274" s="87" t="str">
        <f>IF(OR(AA274="",AA274=0),"",VLOOKUP(AA274,Declaration!$A$4:$E$1003,3,FALSE))</f>
        <v/>
      </c>
      <c r="AD274" s="87" t="str">
        <f>IF(AA274="","",Declaration!$G$2)</f>
        <v/>
      </c>
      <c r="AE274" s="87" t="str">
        <f t="shared" si="33"/>
        <v/>
      </c>
      <c r="AG274" s="87" t="str">
        <f>IF('(Yr 11-14 Boys) RESULTS'!$B278="","",'(Yr 11-14 Boys) RESULTS'!$B278)</f>
        <v/>
      </c>
      <c r="AH274" s="87" t="str">
        <f>IF(OR(AG274="",AG274=0),"",VLOOKUP(AG274,Declaration!$A$4:$E$1003,2,FALSE))</f>
        <v/>
      </c>
      <c r="AI274" s="87" t="str">
        <f>IF(OR(AG274="",AG274=0),"",VLOOKUP(AG274,Declaration!$A$4:$E$1003,3,FALSE))</f>
        <v/>
      </c>
      <c r="AJ274" s="87" t="str">
        <f>IF(AG274="","",Declaration!$G$2)</f>
        <v/>
      </c>
      <c r="AK274" s="87" t="str">
        <f t="shared" si="34"/>
        <v/>
      </c>
    </row>
    <row r="275" spans="1:37" x14ac:dyDescent="0.2">
      <c r="A275" s="87" t="str">
        <f>IF('(Yr 7-8-Girls) RESULTS'!$B279="","",'(Yr 7-8-Girls) RESULTS'!$B279)</f>
        <v/>
      </c>
      <c r="B275" s="87" t="str">
        <f>IF(OR(A275="",A275=0),"",VLOOKUP(A275,Declaration!$A$4:$E$1003,2,FALSE))</f>
        <v/>
      </c>
      <c r="C275" s="87" t="str">
        <f>IF(OR(A275="",A275=0),"",VLOOKUP(A275,Declaration!$A$4:$E$1003,3,FALSE))</f>
        <v/>
      </c>
      <c r="D275" s="87" t="str">
        <f>IF(A275="","",Declaration!$G$2)</f>
        <v/>
      </c>
      <c r="E275" s="90" t="str">
        <f t="shared" si="35"/>
        <v/>
      </c>
      <c r="F275" s="90" t="str">
        <f t="shared" si="36"/>
        <v/>
      </c>
      <c r="G275" s="90" t="str">
        <f>IF('(Yr 7-8-Girls) RESULTS'!$E279="","",'(Yr 7-8-Girls) RESULTS'!$E279)</f>
        <v/>
      </c>
      <c r="I275" s="87" t="str">
        <f>IF('(Yr 7-8-Boys) RESULTS'!$B279="","",'(Yr 7-8-Boys) RESULTS'!$B279)</f>
        <v/>
      </c>
      <c r="J275" s="87" t="str">
        <f>IF(OR(I275="",I275=0),"",VLOOKUP(I275,Declaration!$A$4:$E$1003,2,FALSE))</f>
        <v/>
      </c>
      <c r="K275" s="87" t="str">
        <f>IF(OR(I275="",I275=0),"",VLOOKUP(I275,Declaration!$A$4:$E$1003,3,FALSE))</f>
        <v/>
      </c>
      <c r="L275" s="87" t="str">
        <f>IF(I275="","",Declaration!$G$2)</f>
        <v/>
      </c>
      <c r="M275" s="87" t="str">
        <f t="shared" si="30"/>
        <v/>
      </c>
      <c r="O275" s="87" t="str">
        <f>IF('(Yr 9-10-Girls) RESULTS'!$B279="","",'(Yr 9-10-Girls) RESULTS'!$B279)</f>
        <v/>
      </c>
      <c r="P275" s="87" t="str">
        <f>IF(OR(O275="",O275=0),"",VLOOKUP(O275,Declaration!$A$4:$E$1003,2,FALSE))</f>
        <v/>
      </c>
      <c r="Q275" s="87" t="str">
        <f>IF(OR(O275="",O275=0),"",VLOOKUP(O275,Declaration!$A$4:$E$1003,3,FALSE))</f>
        <v/>
      </c>
      <c r="R275" s="87" t="str">
        <f>IF(O275="","",Declaration!$G$2)</f>
        <v/>
      </c>
      <c r="S275" s="87" t="str">
        <f t="shared" si="31"/>
        <v/>
      </c>
      <c r="U275" s="87" t="str">
        <f>IF('(Yr 9-10-Boys) RESULTS'!$B279="","",'(Yr 9-10-Boys) RESULTS'!$B279)</f>
        <v/>
      </c>
      <c r="V275" s="87" t="str">
        <f>IF(OR(U275="",U275=0),"",VLOOKUP(U275,Declaration!$A$4:$E$1003,2,FALSE))</f>
        <v/>
      </c>
      <c r="W275" s="87" t="str">
        <f>IF(OR(U275="",U275=0),"",VLOOKUP(U275,Declaration!$A$4:$E$1003,3,FALSE))</f>
        <v/>
      </c>
      <c r="X275" s="87" t="str">
        <f>IF(U275="","",Declaration!$G$2)</f>
        <v/>
      </c>
      <c r="Y275" s="87" t="str">
        <f t="shared" si="32"/>
        <v/>
      </c>
      <c r="AA275" s="87" t="str">
        <f>IF('(Yr 11-14 Girls) RESULTS'!$B279="","",'(Yr 11-14 Girls) RESULTS'!$B279)</f>
        <v/>
      </c>
      <c r="AB275" s="87" t="str">
        <f>IF(OR(AA275="",AA275=0),"",VLOOKUP(AA275,Declaration!$A$4:$E$1003,2,FALSE))</f>
        <v/>
      </c>
      <c r="AC275" s="87" t="str">
        <f>IF(OR(AA275="",AA275=0),"",VLOOKUP(AA275,Declaration!$A$4:$E$1003,3,FALSE))</f>
        <v/>
      </c>
      <c r="AD275" s="87" t="str">
        <f>IF(AA275="","",Declaration!$G$2)</f>
        <v/>
      </c>
      <c r="AE275" s="87" t="str">
        <f t="shared" si="33"/>
        <v/>
      </c>
      <c r="AG275" s="87" t="str">
        <f>IF('(Yr 11-14 Boys) RESULTS'!$B279="","",'(Yr 11-14 Boys) RESULTS'!$B279)</f>
        <v/>
      </c>
      <c r="AH275" s="87" t="str">
        <f>IF(OR(AG275="",AG275=0),"",VLOOKUP(AG275,Declaration!$A$4:$E$1003,2,FALSE))</f>
        <v/>
      </c>
      <c r="AI275" s="87" t="str">
        <f>IF(OR(AG275="",AG275=0),"",VLOOKUP(AG275,Declaration!$A$4:$E$1003,3,FALSE))</f>
        <v/>
      </c>
      <c r="AJ275" s="87" t="str">
        <f>IF(AG275="","",Declaration!$G$2)</f>
        <v/>
      </c>
      <c r="AK275" s="87" t="str">
        <f t="shared" si="34"/>
        <v/>
      </c>
    </row>
    <row r="276" spans="1:37" x14ac:dyDescent="0.2">
      <c r="A276" s="87" t="str">
        <f>IF('(Yr 7-8-Girls) RESULTS'!$B280="","",'(Yr 7-8-Girls) RESULTS'!$B280)</f>
        <v/>
      </c>
      <c r="B276" s="87" t="str">
        <f>IF(OR(A276="",A276=0),"",VLOOKUP(A276,Declaration!$A$4:$E$1003,2,FALSE))</f>
        <v/>
      </c>
      <c r="C276" s="87" t="str">
        <f>IF(OR(A276="",A276=0),"",VLOOKUP(A276,Declaration!$A$4:$E$1003,3,FALSE))</f>
        <v/>
      </c>
      <c r="D276" s="87" t="str">
        <f>IF(A276="","",Declaration!$G$2)</f>
        <v/>
      </c>
      <c r="E276" s="90" t="str">
        <f t="shared" si="35"/>
        <v/>
      </c>
      <c r="F276" s="90" t="str">
        <f t="shared" si="36"/>
        <v/>
      </c>
      <c r="G276" s="90" t="str">
        <f>IF('(Yr 7-8-Girls) RESULTS'!$E280="","",'(Yr 7-8-Girls) RESULTS'!$E280)</f>
        <v/>
      </c>
      <c r="I276" s="87" t="str">
        <f>IF('(Yr 7-8-Boys) RESULTS'!$B280="","",'(Yr 7-8-Boys) RESULTS'!$B280)</f>
        <v/>
      </c>
      <c r="J276" s="87" t="str">
        <f>IF(OR(I276="",I276=0),"",VLOOKUP(I276,Declaration!$A$4:$E$1003,2,FALSE))</f>
        <v/>
      </c>
      <c r="K276" s="87" t="str">
        <f>IF(OR(I276="",I276=0),"",VLOOKUP(I276,Declaration!$A$4:$E$1003,3,FALSE))</f>
        <v/>
      </c>
      <c r="L276" s="87" t="str">
        <f>IF(I276="","",Declaration!$G$2)</f>
        <v/>
      </c>
      <c r="M276" s="87" t="str">
        <f t="shared" si="30"/>
        <v/>
      </c>
      <c r="O276" s="87" t="str">
        <f>IF('(Yr 9-10-Girls) RESULTS'!$B280="","",'(Yr 9-10-Girls) RESULTS'!$B280)</f>
        <v/>
      </c>
      <c r="P276" s="87" t="str">
        <f>IF(OR(O276="",O276=0),"",VLOOKUP(O276,Declaration!$A$4:$E$1003,2,FALSE))</f>
        <v/>
      </c>
      <c r="Q276" s="87" t="str">
        <f>IF(OR(O276="",O276=0),"",VLOOKUP(O276,Declaration!$A$4:$E$1003,3,FALSE))</f>
        <v/>
      </c>
      <c r="R276" s="87" t="str">
        <f>IF(O276="","",Declaration!$G$2)</f>
        <v/>
      </c>
      <c r="S276" s="87" t="str">
        <f t="shared" si="31"/>
        <v/>
      </c>
      <c r="U276" s="87" t="str">
        <f>IF('(Yr 9-10-Boys) RESULTS'!$B280="","",'(Yr 9-10-Boys) RESULTS'!$B280)</f>
        <v/>
      </c>
      <c r="V276" s="87" t="str">
        <f>IF(OR(U276="",U276=0),"",VLOOKUP(U276,Declaration!$A$4:$E$1003,2,FALSE))</f>
        <v/>
      </c>
      <c r="W276" s="87" t="str">
        <f>IF(OR(U276="",U276=0),"",VLOOKUP(U276,Declaration!$A$4:$E$1003,3,FALSE))</f>
        <v/>
      </c>
      <c r="X276" s="87" t="str">
        <f>IF(U276="","",Declaration!$G$2)</f>
        <v/>
      </c>
      <c r="Y276" s="87" t="str">
        <f t="shared" si="32"/>
        <v/>
      </c>
      <c r="AA276" s="87" t="str">
        <f>IF('(Yr 11-14 Girls) RESULTS'!$B280="","",'(Yr 11-14 Girls) RESULTS'!$B280)</f>
        <v/>
      </c>
      <c r="AB276" s="87" t="str">
        <f>IF(OR(AA276="",AA276=0),"",VLOOKUP(AA276,Declaration!$A$4:$E$1003,2,FALSE))</f>
        <v/>
      </c>
      <c r="AC276" s="87" t="str">
        <f>IF(OR(AA276="",AA276=0),"",VLOOKUP(AA276,Declaration!$A$4:$E$1003,3,FALSE))</f>
        <v/>
      </c>
      <c r="AD276" s="87" t="str">
        <f>IF(AA276="","",Declaration!$G$2)</f>
        <v/>
      </c>
      <c r="AE276" s="87" t="str">
        <f t="shared" si="33"/>
        <v/>
      </c>
      <c r="AG276" s="87" t="str">
        <f>IF('(Yr 11-14 Boys) RESULTS'!$B280="","",'(Yr 11-14 Boys) RESULTS'!$B280)</f>
        <v/>
      </c>
      <c r="AH276" s="87" t="str">
        <f>IF(OR(AG276="",AG276=0),"",VLOOKUP(AG276,Declaration!$A$4:$E$1003,2,FALSE))</f>
        <v/>
      </c>
      <c r="AI276" s="87" t="str">
        <f>IF(OR(AG276="",AG276=0),"",VLOOKUP(AG276,Declaration!$A$4:$E$1003,3,FALSE))</f>
        <v/>
      </c>
      <c r="AJ276" s="87" t="str">
        <f>IF(AG276="","",Declaration!$G$2)</f>
        <v/>
      </c>
      <c r="AK276" s="87" t="str">
        <f t="shared" si="34"/>
        <v/>
      </c>
    </row>
    <row r="277" spans="1:37" x14ac:dyDescent="0.2">
      <c r="A277" s="87" t="str">
        <f>IF('(Yr 7-8-Girls) RESULTS'!$B281="","",'(Yr 7-8-Girls) RESULTS'!$B281)</f>
        <v/>
      </c>
      <c r="B277" s="87" t="str">
        <f>IF(OR(A277="",A277=0),"",VLOOKUP(A277,Declaration!$A$4:$E$1003,2,FALSE))</f>
        <v/>
      </c>
      <c r="C277" s="87" t="str">
        <f>IF(OR(A277="",A277=0),"",VLOOKUP(A277,Declaration!$A$4:$E$1003,3,FALSE))</f>
        <v/>
      </c>
      <c r="D277" s="87" t="str">
        <f>IF(A277="","",Declaration!$G$2)</f>
        <v/>
      </c>
      <c r="E277" s="90" t="str">
        <f t="shared" si="35"/>
        <v/>
      </c>
      <c r="F277" s="90" t="str">
        <f t="shared" si="36"/>
        <v/>
      </c>
      <c r="G277" s="90" t="str">
        <f>IF('(Yr 7-8-Girls) RESULTS'!$E281="","",'(Yr 7-8-Girls) RESULTS'!$E281)</f>
        <v/>
      </c>
      <c r="I277" s="87" t="str">
        <f>IF('(Yr 7-8-Boys) RESULTS'!$B281="","",'(Yr 7-8-Boys) RESULTS'!$B281)</f>
        <v/>
      </c>
      <c r="J277" s="87" t="str">
        <f>IF(OR(I277="",I277=0),"",VLOOKUP(I277,Declaration!$A$4:$E$1003,2,FALSE))</f>
        <v/>
      </c>
      <c r="K277" s="87" t="str">
        <f>IF(OR(I277="",I277=0),"",VLOOKUP(I277,Declaration!$A$4:$E$1003,3,FALSE))</f>
        <v/>
      </c>
      <c r="L277" s="87" t="str">
        <f>IF(I277="","",Declaration!$G$2)</f>
        <v/>
      </c>
      <c r="M277" s="87" t="str">
        <f t="shared" si="30"/>
        <v/>
      </c>
      <c r="O277" s="87" t="str">
        <f>IF('(Yr 9-10-Girls) RESULTS'!$B281="","",'(Yr 9-10-Girls) RESULTS'!$B281)</f>
        <v/>
      </c>
      <c r="P277" s="87" t="str">
        <f>IF(OR(O277="",O277=0),"",VLOOKUP(O277,Declaration!$A$4:$E$1003,2,FALSE))</f>
        <v/>
      </c>
      <c r="Q277" s="87" t="str">
        <f>IF(OR(O277="",O277=0),"",VLOOKUP(O277,Declaration!$A$4:$E$1003,3,FALSE))</f>
        <v/>
      </c>
      <c r="R277" s="87" t="str">
        <f>IF(O277="","",Declaration!$G$2)</f>
        <v/>
      </c>
      <c r="S277" s="87" t="str">
        <f t="shared" si="31"/>
        <v/>
      </c>
      <c r="U277" s="87" t="str">
        <f>IF('(Yr 9-10-Boys) RESULTS'!$B281="","",'(Yr 9-10-Boys) RESULTS'!$B281)</f>
        <v/>
      </c>
      <c r="V277" s="87" t="str">
        <f>IF(OR(U277="",U277=0),"",VLOOKUP(U277,Declaration!$A$4:$E$1003,2,FALSE))</f>
        <v/>
      </c>
      <c r="W277" s="87" t="str">
        <f>IF(OR(U277="",U277=0),"",VLOOKUP(U277,Declaration!$A$4:$E$1003,3,FALSE))</f>
        <v/>
      </c>
      <c r="X277" s="87" t="str">
        <f>IF(U277="","",Declaration!$G$2)</f>
        <v/>
      </c>
      <c r="Y277" s="87" t="str">
        <f t="shared" si="32"/>
        <v/>
      </c>
      <c r="AA277" s="87" t="str">
        <f>IF('(Yr 11-14 Girls) RESULTS'!$B281="","",'(Yr 11-14 Girls) RESULTS'!$B281)</f>
        <v/>
      </c>
      <c r="AB277" s="87" t="str">
        <f>IF(OR(AA277="",AA277=0),"",VLOOKUP(AA277,Declaration!$A$4:$E$1003,2,FALSE))</f>
        <v/>
      </c>
      <c r="AC277" s="87" t="str">
        <f>IF(OR(AA277="",AA277=0),"",VLOOKUP(AA277,Declaration!$A$4:$E$1003,3,FALSE))</f>
        <v/>
      </c>
      <c r="AD277" s="87" t="str">
        <f>IF(AA277="","",Declaration!$G$2)</f>
        <v/>
      </c>
      <c r="AE277" s="87" t="str">
        <f t="shared" si="33"/>
        <v/>
      </c>
      <c r="AG277" s="87" t="str">
        <f>IF('(Yr 11-14 Boys) RESULTS'!$B281="","",'(Yr 11-14 Boys) RESULTS'!$B281)</f>
        <v/>
      </c>
      <c r="AH277" s="87" t="str">
        <f>IF(OR(AG277="",AG277=0),"",VLOOKUP(AG277,Declaration!$A$4:$E$1003,2,FALSE))</f>
        <v/>
      </c>
      <c r="AI277" s="87" t="str">
        <f>IF(OR(AG277="",AG277=0),"",VLOOKUP(AG277,Declaration!$A$4:$E$1003,3,FALSE))</f>
        <v/>
      </c>
      <c r="AJ277" s="87" t="str">
        <f>IF(AG277="","",Declaration!$G$2)</f>
        <v/>
      </c>
      <c r="AK277" s="87" t="str">
        <f t="shared" si="34"/>
        <v/>
      </c>
    </row>
    <row r="278" spans="1:37" x14ac:dyDescent="0.2">
      <c r="A278" s="87" t="str">
        <f>IF('(Yr 7-8-Girls) RESULTS'!$B282="","",'(Yr 7-8-Girls) RESULTS'!$B282)</f>
        <v/>
      </c>
      <c r="B278" s="87" t="str">
        <f>IF(OR(A278="",A278=0),"",VLOOKUP(A278,Declaration!$A$4:$E$1003,2,FALSE))</f>
        <v/>
      </c>
      <c r="C278" s="87" t="str">
        <f>IF(OR(A278="",A278=0),"",VLOOKUP(A278,Declaration!$A$4:$E$1003,3,FALSE))</f>
        <v/>
      </c>
      <c r="D278" s="87" t="str">
        <f>IF(A278="","",Declaration!$G$2)</f>
        <v/>
      </c>
      <c r="E278" s="90" t="str">
        <f t="shared" si="35"/>
        <v/>
      </c>
      <c r="F278" s="90" t="str">
        <f t="shared" si="36"/>
        <v/>
      </c>
      <c r="G278" s="90" t="str">
        <f>IF('(Yr 7-8-Girls) RESULTS'!$E282="","",'(Yr 7-8-Girls) RESULTS'!$E282)</f>
        <v/>
      </c>
      <c r="I278" s="87" t="str">
        <f>IF('(Yr 7-8-Boys) RESULTS'!$B282="","",'(Yr 7-8-Boys) RESULTS'!$B282)</f>
        <v/>
      </c>
      <c r="J278" s="87" t="str">
        <f>IF(OR(I278="",I278=0),"",VLOOKUP(I278,Declaration!$A$4:$E$1003,2,FALSE))</f>
        <v/>
      </c>
      <c r="K278" s="87" t="str">
        <f>IF(OR(I278="",I278=0),"",VLOOKUP(I278,Declaration!$A$4:$E$1003,3,FALSE))</f>
        <v/>
      </c>
      <c r="L278" s="87" t="str">
        <f>IF(I278="","",Declaration!$G$2)</f>
        <v/>
      </c>
      <c r="M278" s="87" t="str">
        <f t="shared" si="30"/>
        <v/>
      </c>
      <c r="O278" s="87" t="str">
        <f>IF('(Yr 9-10-Girls) RESULTS'!$B282="","",'(Yr 9-10-Girls) RESULTS'!$B282)</f>
        <v/>
      </c>
      <c r="P278" s="87" t="str">
        <f>IF(OR(O278="",O278=0),"",VLOOKUP(O278,Declaration!$A$4:$E$1003,2,FALSE))</f>
        <v/>
      </c>
      <c r="Q278" s="87" t="str">
        <f>IF(OR(O278="",O278=0),"",VLOOKUP(O278,Declaration!$A$4:$E$1003,3,FALSE))</f>
        <v/>
      </c>
      <c r="R278" s="87" t="str">
        <f>IF(O278="","",Declaration!$G$2)</f>
        <v/>
      </c>
      <c r="S278" s="87" t="str">
        <f t="shared" si="31"/>
        <v/>
      </c>
      <c r="U278" s="87" t="str">
        <f>IF('(Yr 9-10-Boys) RESULTS'!$B282="","",'(Yr 9-10-Boys) RESULTS'!$B282)</f>
        <v/>
      </c>
      <c r="V278" s="87" t="str">
        <f>IF(OR(U278="",U278=0),"",VLOOKUP(U278,Declaration!$A$4:$E$1003,2,FALSE))</f>
        <v/>
      </c>
      <c r="W278" s="87" t="str">
        <f>IF(OR(U278="",U278=0),"",VLOOKUP(U278,Declaration!$A$4:$E$1003,3,FALSE))</f>
        <v/>
      </c>
      <c r="X278" s="87" t="str">
        <f>IF(U278="","",Declaration!$G$2)</f>
        <v/>
      </c>
      <c r="Y278" s="87" t="str">
        <f t="shared" si="32"/>
        <v/>
      </c>
      <c r="AA278" s="87" t="str">
        <f>IF('(Yr 11-14 Girls) RESULTS'!$B282="","",'(Yr 11-14 Girls) RESULTS'!$B282)</f>
        <v/>
      </c>
      <c r="AB278" s="87" t="str">
        <f>IF(OR(AA278="",AA278=0),"",VLOOKUP(AA278,Declaration!$A$4:$E$1003,2,FALSE))</f>
        <v/>
      </c>
      <c r="AC278" s="87" t="str">
        <f>IF(OR(AA278="",AA278=0),"",VLOOKUP(AA278,Declaration!$A$4:$E$1003,3,FALSE))</f>
        <v/>
      </c>
      <c r="AD278" s="87" t="str">
        <f>IF(AA278="","",Declaration!$G$2)</f>
        <v/>
      </c>
      <c r="AE278" s="87" t="str">
        <f t="shared" si="33"/>
        <v/>
      </c>
      <c r="AG278" s="87" t="str">
        <f>IF('(Yr 11-14 Boys) RESULTS'!$B282="","",'(Yr 11-14 Boys) RESULTS'!$B282)</f>
        <v/>
      </c>
      <c r="AH278" s="87" t="str">
        <f>IF(OR(AG278="",AG278=0),"",VLOOKUP(AG278,Declaration!$A$4:$E$1003,2,FALSE))</f>
        <v/>
      </c>
      <c r="AI278" s="87" t="str">
        <f>IF(OR(AG278="",AG278=0),"",VLOOKUP(AG278,Declaration!$A$4:$E$1003,3,FALSE))</f>
        <v/>
      </c>
      <c r="AJ278" s="87" t="str">
        <f>IF(AG278="","",Declaration!$G$2)</f>
        <v/>
      </c>
      <c r="AK278" s="87" t="str">
        <f t="shared" si="34"/>
        <v/>
      </c>
    </row>
    <row r="279" spans="1:37" x14ac:dyDescent="0.2">
      <c r="A279" s="87" t="str">
        <f>IF('(Yr 7-8-Girls) RESULTS'!$B283="","",'(Yr 7-8-Girls) RESULTS'!$B283)</f>
        <v/>
      </c>
      <c r="B279" s="87" t="str">
        <f>IF(OR(A279="",A279=0),"",VLOOKUP(A279,Declaration!$A$4:$E$1003,2,FALSE))</f>
        <v/>
      </c>
      <c r="C279" s="87" t="str">
        <f>IF(OR(A279="",A279=0),"",VLOOKUP(A279,Declaration!$A$4:$E$1003,3,FALSE))</f>
        <v/>
      </c>
      <c r="D279" s="87" t="str">
        <f>IF(A279="","",Declaration!$G$2)</f>
        <v/>
      </c>
      <c r="E279" s="90" t="str">
        <f t="shared" si="35"/>
        <v/>
      </c>
      <c r="F279" s="90" t="str">
        <f t="shared" si="36"/>
        <v/>
      </c>
      <c r="G279" s="90" t="str">
        <f>IF('(Yr 7-8-Girls) RESULTS'!$E283="","",'(Yr 7-8-Girls) RESULTS'!$E283)</f>
        <v/>
      </c>
      <c r="I279" s="87" t="str">
        <f>IF('(Yr 7-8-Boys) RESULTS'!$B283="","",'(Yr 7-8-Boys) RESULTS'!$B283)</f>
        <v/>
      </c>
      <c r="J279" s="87" t="str">
        <f>IF(OR(I279="",I279=0),"",VLOOKUP(I279,Declaration!$A$4:$E$1003,2,FALSE))</f>
        <v/>
      </c>
      <c r="K279" s="87" t="str">
        <f>IF(OR(I279="",I279=0),"",VLOOKUP(I279,Declaration!$A$4:$E$1003,3,FALSE))</f>
        <v/>
      </c>
      <c r="L279" s="87" t="str">
        <f>IF(I279="","",Declaration!$G$2)</f>
        <v/>
      </c>
      <c r="M279" s="87" t="str">
        <f t="shared" si="30"/>
        <v/>
      </c>
      <c r="O279" s="87" t="str">
        <f>IF('(Yr 9-10-Girls) RESULTS'!$B283="","",'(Yr 9-10-Girls) RESULTS'!$B283)</f>
        <v/>
      </c>
      <c r="P279" s="87" t="str">
        <f>IF(OR(O279="",O279=0),"",VLOOKUP(O279,Declaration!$A$4:$E$1003,2,FALSE))</f>
        <v/>
      </c>
      <c r="Q279" s="87" t="str">
        <f>IF(OR(O279="",O279=0),"",VLOOKUP(O279,Declaration!$A$4:$E$1003,3,FALSE))</f>
        <v/>
      </c>
      <c r="R279" s="87" t="str">
        <f>IF(O279="","",Declaration!$G$2)</f>
        <v/>
      </c>
      <c r="S279" s="87" t="str">
        <f t="shared" si="31"/>
        <v/>
      </c>
      <c r="U279" s="87" t="str">
        <f>IF('(Yr 9-10-Boys) RESULTS'!$B283="","",'(Yr 9-10-Boys) RESULTS'!$B283)</f>
        <v/>
      </c>
      <c r="V279" s="87" t="str">
        <f>IF(OR(U279="",U279=0),"",VLOOKUP(U279,Declaration!$A$4:$E$1003,2,FALSE))</f>
        <v/>
      </c>
      <c r="W279" s="87" t="str">
        <f>IF(OR(U279="",U279=0),"",VLOOKUP(U279,Declaration!$A$4:$E$1003,3,FALSE))</f>
        <v/>
      </c>
      <c r="X279" s="87" t="str">
        <f>IF(U279="","",Declaration!$G$2)</f>
        <v/>
      </c>
      <c r="Y279" s="87" t="str">
        <f t="shared" si="32"/>
        <v/>
      </c>
      <c r="AA279" s="87" t="str">
        <f>IF('(Yr 11-14 Girls) RESULTS'!$B283="","",'(Yr 11-14 Girls) RESULTS'!$B283)</f>
        <v/>
      </c>
      <c r="AB279" s="87" t="str">
        <f>IF(OR(AA279="",AA279=0),"",VLOOKUP(AA279,Declaration!$A$4:$E$1003,2,FALSE))</f>
        <v/>
      </c>
      <c r="AC279" s="87" t="str">
        <f>IF(OR(AA279="",AA279=0),"",VLOOKUP(AA279,Declaration!$A$4:$E$1003,3,FALSE))</f>
        <v/>
      </c>
      <c r="AD279" s="87" t="str">
        <f>IF(AA279="","",Declaration!$G$2)</f>
        <v/>
      </c>
      <c r="AE279" s="87" t="str">
        <f t="shared" si="33"/>
        <v/>
      </c>
      <c r="AG279" s="87" t="str">
        <f>IF('(Yr 11-14 Boys) RESULTS'!$B283="","",'(Yr 11-14 Boys) RESULTS'!$B283)</f>
        <v/>
      </c>
      <c r="AH279" s="87" t="str">
        <f>IF(OR(AG279="",AG279=0),"",VLOOKUP(AG279,Declaration!$A$4:$E$1003,2,FALSE))</f>
        <v/>
      </c>
      <c r="AI279" s="87" t="str">
        <f>IF(OR(AG279="",AG279=0),"",VLOOKUP(AG279,Declaration!$A$4:$E$1003,3,FALSE))</f>
        <v/>
      </c>
      <c r="AJ279" s="87" t="str">
        <f>IF(AG279="","",Declaration!$G$2)</f>
        <v/>
      </c>
      <c r="AK279" s="87" t="str">
        <f t="shared" si="34"/>
        <v/>
      </c>
    </row>
    <row r="280" spans="1:37" x14ac:dyDescent="0.2">
      <c r="A280" s="87" t="str">
        <f>IF('(Yr 7-8-Girls) RESULTS'!$B284="","",'(Yr 7-8-Girls) RESULTS'!$B284)</f>
        <v/>
      </c>
      <c r="B280" s="87" t="str">
        <f>IF(OR(A280="",A280=0),"",VLOOKUP(A280,Declaration!$A$4:$E$1003,2,FALSE))</f>
        <v/>
      </c>
      <c r="C280" s="87" t="str">
        <f>IF(OR(A280="",A280=0),"",VLOOKUP(A280,Declaration!$A$4:$E$1003,3,FALSE))</f>
        <v/>
      </c>
      <c r="D280" s="87" t="str">
        <f>IF(A280="","",Declaration!$G$2)</f>
        <v/>
      </c>
      <c r="E280" s="90" t="str">
        <f t="shared" si="35"/>
        <v/>
      </c>
      <c r="F280" s="90" t="str">
        <f t="shared" si="36"/>
        <v/>
      </c>
      <c r="G280" s="90" t="str">
        <f>IF('(Yr 7-8-Girls) RESULTS'!$E284="","",'(Yr 7-8-Girls) RESULTS'!$E284)</f>
        <v/>
      </c>
      <c r="I280" s="87" t="str">
        <f>IF('(Yr 7-8-Boys) RESULTS'!$B284="","",'(Yr 7-8-Boys) RESULTS'!$B284)</f>
        <v/>
      </c>
      <c r="J280" s="87" t="str">
        <f>IF(OR(I280="",I280=0),"",VLOOKUP(I280,Declaration!$A$4:$E$1003,2,FALSE))</f>
        <v/>
      </c>
      <c r="K280" s="87" t="str">
        <f>IF(OR(I280="",I280=0),"",VLOOKUP(I280,Declaration!$A$4:$E$1003,3,FALSE))</f>
        <v/>
      </c>
      <c r="L280" s="87" t="str">
        <f>IF(I280="","",Declaration!$G$2)</f>
        <v/>
      </c>
      <c r="M280" s="87" t="str">
        <f t="shared" si="30"/>
        <v/>
      </c>
      <c r="O280" s="87" t="str">
        <f>IF('(Yr 9-10-Girls) RESULTS'!$B284="","",'(Yr 9-10-Girls) RESULTS'!$B284)</f>
        <v/>
      </c>
      <c r="P280" s="87" t="str">
        <f>IF(OR(O280="",O280=0),"",VLOOKUP(O280,Declaration!$A$4:$E$1003,2,FALSE))</f>
        <v/>
      </c>
      <c r="Q280" s="87" t="str">
        <f>IF(OR(O280="",O280=0),"",VLOOKUP(O280,Declaration!$A$4:$E$1003,3,FALSE))</f>
        <v/>
      </c>
      <c r="R280" s="87" t="str">
        <f>IF(O280="","",Declaration!$G$2)</f>
        <v/>
      </c>
      <c r="S280" s="87" t="str">
        <f t="shared" si="31"/>
        <v/>
      </c>
      <c r="U280" s="87" t="str">
        <f>IF('(Yr 9-10-Boys) RESULTS'!$B284="","",'(Yr 9-10-Boys) RESULTS'!$B284)</f>
        <v/>
      </c>
      <c r="V280" s="87" t="str">
        <f>IF(OR(U280="",U280=0),"",VLOOKUP(U280,Declaration!$A$4:$E$1003,2,FALSE))</f>
        <v/>
      </c>
      <c r="W280" s="87" t="str">
        <f>IF(OR(U280="",U280=0),"",VLOOKUP(U280,Declaration!$A$4:$E$1003,3,FALSE))</f>
        <v/>
      </c>
      <c r="X280" s="87" t="str">
        <f>IF(U280="","",Declaration!$G$2)</f>
        <v/>
      </c>
      <c r="Y280" s="87" t="str">
        <f t="shared" si="32"/>
        <v/>
      </c>
      <c r="AA280" s="87" t="str">
        <f>IF('(Yr 11-14 Girls) RESULTS'!$B284="","",'(Yr 11-14 Girls) RESULTS'!$B284)</f>
        <v/>
      </c>
      <c r="AB280" s="87" t="str">
        <f>IF(OR(AA280="",AA280=0),"",VLOOKUP(AA280,Declaration!$A$4:$E$1003,2,FALSE))</f>
        <v/>
      </c>
      <c r="AC280" s="87" t="str">
        <f>IF(OR(AA280="",AA280=0),"",VLOOKUP(AA280,Declaration!$A$4:$E$1003,3,FALSE))</f>
        <v/>
      </c>
      <c r="AD280" s="87" t="str">
        <f>IF(AA280="","",Declaration!$G$2)</f>
        <v/>
      </c>
      <c r="AE280" s="87" t="str">
        <f t="shared" si="33"/>
        <v/>
      </c>
      <c r="AG280" s="87" t="str">
        <f>IF('(Yr 11-14 Boys) RESULTS'!$B284="","",'(Yr 11-14 Boys) RESULTS'!$B284)</f>
        <v/>
      </c>
      <c r="AH280" s="87" t="str">
        <f>IF(OR(AG280="",AG280=0),"",VLOOKUP(AG280,Declaration!$A$4:$E$1003,2,FALSE))</f>
        <v/>
      </c>
      <c r="AI280" s="87" t="str">
        <f>IF(OR(AG280="",AG280=0),"",VLOOKUP(AG280,Declaration!$A$4:$E$1003,3,FALSE))</f>
        <v/>
      </c>
      <c r="AJ280" s="87" t="str">
        <f>IF(AG280="","",Declaration!$G$2)</f>
        <v/>
      </c>
      <c r="AK280" s="87" t="str">
        <f t="shared" si="34"/>
        <v/>
      </c>
    </row>
    <row r="281" spans="1:37" x14ac:dyDescent="0.2">
      <c r="A281" s="87" t="str">
        <f>IF('(Yr 7-8-Girls) RESULTS'!$B285="","",'(Yr 7-8-Girls) RESULTS'!$B285)</f>
        <v/>
      </c>
      <c r="B281" s="87" t="str">
        <f>IF(OR(A281="",A281=0),"",VLOOKUP(A281,Declaration!$A$4:$E$1003,2,FALSE))</f>
        <v/>
      </c>
      <c r="C281" s="87" t="str">
        <f>IF(OR(A281="",A281=0),"",VLOOKUP(A281,Declaration!$A$4:$E$1003,3,FALSE))</f>
        <v/>
      </c>
      <c r="D281" s="87" t="str">
        <f>IF(A281="","",Declaration!$G$2)</f>
        <v/>
      </c>
      <c r="E281" s="90" t="str">
        <f t="shared" si="35"/>
        <v/>
      </c>
      <c r="F281" s="90" t="str">
        <f t="shared" si="36"/>
        <v/>
      </c>
      <c r="G281" s="90" t="str">
        <f>IF('(Yr 7-8-Girls) RESULTS'!$E285="","",'(Yr 7-8-Girls) RESULTS'!$E285)</f>
        <v/>
      </c>
      <c r="I281" s="87" t="str">
        <f>IF('(Yr 7-8-Boys) RESULTS'!$B285="","",'(Yr 7-8-Boys) RESULTS'!$B285)</f>
        <v/>
      </c>
      <c r="J281" s="87" t="str">
        <f>IF(OR(I281="",I281=0),"",VLOOKUP(I281,Declaration!$A$4:$E$1003,2,FALSE))</f>
        <v/>
      </c>
      <c r="K281" s="87" t="str">
        <f>IF(OR(I281="",I281=0),"",VLOOKUP(I281,Declaration!$A$4:$E$1003,3,FALSE))</f>
        <v/>
      </c>
      <c r="L281" s="87" t="str">
        <f>IF(I281="","",Declaration!$G$2)</f>
        <v/>
      </c>
      <c r="M281" s="87" t="str">
        <f t="shared" si="30"/>
        <v/>
      </c>
      <c r="O281" s="87" t="str">
        <f>IF('(Yr 9-10-Girls) RESULTS'!$B285="","",'(Yr 9-10-Girls) RESULTS'!$B285)</f>
        <v/>
      </c>
      <c r="P281" s="87" t="str">
        <f>IF(OR(O281="",O281=0),"",VLOOKUP(O281,Declaration!$A$4:$E$1003,2,FALSE))</f>
        <v/>
      </c>
      <c r="Q281" s="87" t="str">
        <f>IF(OR(O281="",O281=0),"",VLOOKUP(O281,Declaration!$A$4:$E$1003,3,FALSE))</f>
        <v/>
      </c>
      <c r="R281" s="87" t="str">
        <f>IF(O281="","",Declaration!$G$2)</f>
        <v/>
      </c>
      <c r="S281" s="87" t="str">
        <f t="shared" si="31"/>
        <v/>
      </c>
      <c r="U281" s="87" t="str">
        <f>IF('(Yr 9-10-Boys) RESULTS'!$B285="","",'(Yr 9-10-Boys) RESULTS'!$B285)</f>
        <v/>
      </c>
      <c r="V281" s="87" t="str">
        <f>IF(OR(U281="",U281=0),"",VLOOKUP(U281,Declaration!$A$4:$E$1003,2,FALSE))</f>
        <v/>
      </c>
      <c r="W281" s="87" t="str">
        <f>IF(OR(U281="",U281=0),"",VLOOKUP(U281,Declaration!$A$4:$E$1003,3,FALSE))</f>
        <v/>
      </c>
      <c r="X281" s="87" t="str">
        <f>IF(U281="","",Declaration!$G$2)</f>
        <v/>
      </c>
      <c r="Y281" s="87" t="str">
        <f t="shared" si="32"/>
        <v/>
      </c>
      <c r="AA281" s="87" t="str">
        <f>IF('(Yr 11-14 Girls) RESULTS'!$B285="","",'(Yr 11-14 Girls) RESULTS'!$B285)</f>
        <v/>
      </c>
      <c r="AB281" s="87" t="str">
        <f>IF(OR(AA281="",AA281=0),"",VLOOKUP(AA281,Declaration!$A$4:$E$1003,2,FALSE))</f>
        <v/>
      </c>
      <c r="AC281" s="87" t="str">
        <f>IF(OR(AA281="",AA281=0),"",VLOOKUP(AA281,Declaration!$A$4:$E$1003,3,FALSE))</f>
        <v/>
      </c>
      <c r="AD281" s="87" t="str">
        <f>IF(AA281="","",Declaration!$G$2)</f>
        <v/>
      </c>
      <c r="AE281" s="87" t="str">
        <f t="shared" si="33"/>
        <v/>
      </c>
      <c r="AG281" s="87" t="str">
        <f>IF('(Yr 11-14 Boys) RESULTS'!$B285="","",'(Yr 11-14 Boys) RESULTS'!$B285)</f>
        <v/>
      </c>
      <c r="AH281" s="87" t="str">
        <f>IF(OR(AG281="",AG281=0),"",VLOOKUP(AG281,Declaration!$A$4:$E$1003,2,FALSE))</f>
        <v/>
      </c>
      <c r="AI281" s="87" t="str">
        <f>IF(OR(AG281="",AG281=0),"",VLOOKUP(AG281,Declaration!$A$4:$E$1003,3,FALSE))</f>
        <v/>
      </c>
      <c r="AJ281" s="87" t="str">
        <f>IF(AG281="","",Declaration!$G$2)</f>
        <v/>
      </c>
      <c r="AK281" s="87" t="str">
        <f t="shared" si="34"/>
        <v/>
      </c>
    </row>
    <row r="282" spans="1:37" x14ac:dyDescent="0.2">
      <c r="A282" s="87" t="str">
        <f>IF('(Yr 7-8-Girls) RESULTS'!$B286="","",'(Yr 7-8-Girls) RESULTS'!$B286)</f>
        <v/>
      </c>
      <c r="B282" s="87" t="str">
        <f>IF(OR(A282="",A282=0),"",VLOOKUP(A282,Declaration!$A$4:$E$1003,2,FALSE))</f>
        <v/>
      </c>
      <c r="C282" s="87" t="str">
        <f>IF(OR(A282="",A282=0),"",VLOOKUP(A282,Declaration!$A$4:$E$1003,3,FALSE))</f>
        <v/>
      </c>
      <c r="D282" s="87" t="str">
        <f>IF(A282="","",Declaration!$G$2)</f>
        <v/>
      </c>
      <c r="E282" s="90" t="str">
        <f t="shared" si="35"/>
        <v/>
      </c>
      <c r="F282" s="90" t="str">
        <f t="shared" si="36"/>
        <v/>
      </c>
      <c r="G282" s="90" t="str">
        <f>IF('(Yr 7-8-Girls) RESULTS'!$E286="","",'(Yr 7-8-Girls) RESULTS'!$E286)</f>
        <v/>
      </c>
      <c r="I282" s="87" t="str">
        <f>IF('(Yr 7-8-Boys) RESULTS'!$B286="","",'(Yr 7-8-Boys) RESULTS'!$B286)</f>
        <v/>
      </c>
      <c r="J282" s="87" t="str">
        <f>IF(OR(I282="",I282=0),"",VLOOKUP(I282,Declaration!$A$4:$E$1003,2,FALSE))</f>
        <v/>
      </c>
      <c r="K282" s="87" t="str">
        <f>IF(OR(I282="",I282=0),"",VLOOKUP(I282,Declaration!$A$4:$E$1003,3,FALSE))</f>
        <v/>
      </c>
      <c r="L282" s="87" t="str">
        <f>IF(I282="","",Declaration!$G$2)</f>
        <v/>
      </c>
      <c r="M282" s="87" t="str">
        <f t="shared" si="30"/>
        <v/>
      </c>
      <c r="O282" s="87" t="str">
        <f>IF('(Yr 9-10-Girls) RESULTS'!$B286="","",'(Yr 9-10-Girls) RESULTS'!$B286)</f>
        <v/>
      </c>
      <c r="P282" s="87" t="str">
        <f>IF(OR(O282="",O282=0),"",VLOOKUP(O282,Declaration!$A$4:$E$1003,2,FALSE))</f>
        <v/>
      </c>
      <c r="Q282" s="87" t="str">
        <f>IF(OR(O282="",O282=0),"",VLOOKUP(O282,Declaration!$A$4:$E$1003,3,FALSE))</f>
        <v/>
      </c>
      <c r="R282" s="87" t="str">
        <f>IF(O282="","",Declaration!$G$2)</f>
        <v/>
      </c>
      <c r="S282" s="87" t="str">
        <f t="shared" si="31"/>
        <v/>
      </c>
      <c r="U282" s="87" t="str">
        <f>IF('(Yr 9-10-Boys) RESULTS'!$B286="","",'(Yr 9-10-Boys) RESULTS'!$B286)</f>
        <v/>
      </c>
      <c r="V282" s="87" t="str">
        <f>IF(OR(U282="",U282=0),"",VLOOKUP(U282,Declaration!$A$4:$E$1003,2,FALSE))</f>
        <v/>
      </c>
      <c r="W282" s="87" t="str">
        <f>IF(OR(U282="",U282=0),"",VLOOKUP(U282,Declaration!$A$4:$E$1003,3,FALSE))</f>
        <v/>
      </c>
      <c r="X282" s="87" t="str">
        <f>IF(U282="","",Declaration!$G$2)</f>
        <v/>
      </c>
      <c r="Y282" s="87" t="str">
        <f t="shared" si="32"/>
        <v/>
      </c>
      <c r="AA282" s="87" t="str">
        <f>IF('(Yr 11-14 Girls) RESULTS'!$B286="","",'(Yr 11-14 Girls) RESULTS'!$B286)</f>
        <v/>
      </c>
      <c r="AB282" s="87" t="str">
        <f>IF(OR(AA282="",AA282=0),"",VLOOKUP(AA282,Declaration!$A$4:$E$1003,2,FALSE))</f>
        <v/>
      </c>
      <c r="AC282" s="87" t="str">
        <f>IF(OR(AA282="",AA282=0),"",VLOOKUP(AA282,Declaration!$A$4:$E$1003,3,FALSE))</f>
        <v/>
      </c>
      <c r="AD282" s="87" t="str">
        <f>IF(AA282="","",Declaration!$G$2)</f>
        <v/>
      </c>
      <c r="AE282" s="87" t="str">
        <f t="shared" si="33"/>
        <v/>
      </c>
      <c r="AG282" s="87" t="str">
        <f>IF('(Yr 11-14 Boys) RESULTS'!$B286="","",'(Yr 11-14 Boys) RESULTS'!$B286)</f>
        <v/>
      </c>
      <c r="AH282" s="87" t="str">
        <f>IF(OR(AG282="",AG282=0),"",VLOOKUP(AG282,Declaration!$A$4:$E$1003,2,FALSE))</f>
        <v/>
      </c>
      <c r="AI282" s="87" t="str">
        <f>IF(OR(AG282="",AG282=0),"",VLOOKUP(AG282,Declaration!$A$4:$E$1003,3,FALSE))</f>
        <v/>
      </c>
      <c r="AJ282" s="87" t="str">
        <f>IF(AG282="","",Declaration!$G$2)</f>
        <v/>
      </c>
      <c r="AK282" s="87" t="str">
        <f t="shared" si="34"/>
        <v/>
      </c>
    </row>
    <row r="283" spans="1:37" x14ac:dyDescent="0.2">
      <c r="A283" s="87" t="str">
        <f>IF('(Yr 7-8-Girls) RESULTS'!$B287="","",'(Yr 7-8-Girls) RESULTS'!$B287)</f>
        <v/>
      </c>
      <c r="B283" s="87" t="str">
        <f>IF(OR(A283="",A283=0),"",VLOOKUP(A283,Declaration!$A$4:$E$1003,2,FALSE))</f>
        <v/>
      </c>
      <c r="C283" s="87" t="str">
        <f>IF(OR(A283="",A283=0),"",VLOOKUP(A283,Declaration!$A$4:$E$1003,3,FALSE))</f>
        <v/>
      </c>
      <c r="D283" s="87" t="str">
        <f>IF(A283="","",Declaration!$G$2)</f>
        <v/>
      </c>
      <c r="E283" s="90" t="str">
        <f t="shared" si="35"/>
        <v/>
      </c>
      <c r="F283" s="90" t="str">
        <f t="shared" si="36"/>
        <v/>
      </c>
      <c r="G283" s="90" t="str">
        <f>IF('(Yr 7-8-Girls) RESULTS'!$E287="","",'(Yr 7-8-Girls) RESULTS'!$E287)</f>
        <v/>
      </c>
      <c r="I283" s="87" t="str">
        <f>IF('(Yr 7-8-Boys) RESULTS'!$B287="","",'(Yr 7-8-Boys) RESULTS'!$B287)</f>
        <v/>
      </c>
      <c r="J283" s="87" t="str">
        <f>IF(OR(I283="",I283=0),"",VLOOKUP(I283,Declaration!$A$4:$E$1003,2,FALSE))</f>
        <v/>
      </c>
      <c r="K283" s="87" t="str">
        <f>IF(OR(I283="",I283=0),"",VLOOKUP(I283,Declaration!$A$4:$E$1003,3,FALSE))</f>
        <v/>
      </c>
      <c r="L283" s="87" t="str">
        <f>IF(I283="","",Declaration!$G$2)</f>
        <v/>
      </c>
      <c r="M283" s="87" t="str">
        <f t="shared" si="30"/>
        <v/>
      </c>
      <c r="O283" s="87" t="str">
        <f>IF('(Yr 9-10-Girls) RESULTS'!$B287="","",'(Yr 9-10-Girls) RESULTS'!$B287)</f>
        <v/>
      </c>
      <c r="P283" s="87" t="str">
        <f>IF(OR(O283="",O283=0),"",VLOOKUP(O283,Declaration!$A$4:$E$1003,2,FALSE))</f>
        <v/>
      </c>
      <c r="Q283" s="87" t="str">
        <f>IF(OR(O283="",O283=0),"",VLOOKUP(O283,Declaration!$A$4:$E$1003,3,FALSE))</f>
        <v/>
      </c>
      <c r="R283" s="87" t="str">
        <f>IF(O283="","",Declaration!$G$2)</f>
        <v/>
      </c>
      <c r="S283" s="87" t="str">
        <f t="shared" si="31"/>
        <v/>
      </c>
      <c r="U283" s="87" t="str">
        <f>IF('(Yr 9-10-Boys) RESULTS'!$B287="","",'(Yr 9-10-Boys) RESULTS'!$B287)</f>
        <v/>
      </c>
      <c r="V283" s="87" t="str">
        <f>IF(OR(U283="",U283=0),"",VLOOKUP(U283,Declaration!$A$4:$E$1003,2,FALSE))</f>
        <v/>
      </c>
      <c r="W283" s="87" t="str">
        <f>IF(OR(U283="",U283=0),"",VLOOKUP(U283,Declaration!$A$4:$E$1003,3,FALSE))</f>
        <v/>
      </c>
      <c r="X283" s="87" t="str">
        <f>IF(U283="","",Declaration!$G$2)</f>
        <v/>
      </c>
      <c r="Y283" s="87" t="str">
        <f t="shared" si="32"/>
        <v/>
      </c>
      <c r="AA283" s="87" t="str">
        <f>IF('(Yr 11-14 Girls) RESULTS'!$B287="","",'(Yr 11-14 Girls) RESULTS'!$B287)</f>
        <v/>
      </c>
      <c r="AB283" s="87" t="str">
        <f>IF(OR(AA283="",AA283=0),"",VLOOKUP(AA283,Declaration!$A$4:$E$1003,2,FALSE))</f>
        <v/>
      </c>
      <c r="AC283" s="87" t="str">
        <f>IF(OR(AA283="",AA283=0),"",VLOOKUP(AA283,Declaration!$A$4:$E$1003,3,FALSE))</f>
        <v/>
      </c>
      <c r="AD283" s="87" t="str">
        <f>IF(AA283="","",Declaration!$G$2)</f>
        <v/>
      </c>
      <c r="AE283" s="87" t="str">
        <f t="shared" si="33"/>
        <v/>
      </c>
      <c r="AG283" s="87" t="str">
        <f>IF('(Yr 11-14 Boys) RESULTS'!$B287="","",'(Yr 11-14 Boys) RESULTS'!$B287)</f>
        <v/>
      </c>
      <c r="AH283" s="87" t="str">
        <f>IF(OR(AG283="",AG283=0),"",VLOOKUP(AG283,Declaration!$A$4:$E$1003,2,FALSE))</f>
        <v/>
      </c>
      <c r="AI283" s="87" t="str">
        <f>IF(OR(AG283="",AG283=0),"",VLOOKUP(AG283,Declaration!$A$4:$E$1003,3,FALSE))</f>
        <v/>
      </c>
      <c r="AJ283" s="87" t="str">
        <f>IF(AG283="","",Declaration!$G$2)</f>
        <v/>
      </c>
      <c r="AK283" s="87" t="str">
        <f t="shared" si="34"/>
        <v/>
      </c>
    </row>
    <row r="284" spans="1:37" x14ac:dyDescent="0.2">
      <c r="A284" s="87" t="str">
        <f>IF('(Yr 7-8-Girls) RESULTS'!$B288="","",'(Yr 7-8-Girls) RESULTS'!$B288)</f>
        <v/>
      </c>
      <c r="B284" s="87" t="str">
        <f>IF(OR(A284="",A284=0),"",VLOOKUP(A284,Declaration!$A$4:$E$1003,2,FALSE))</f>
        <v/>
      </c>
      <c r="C284" s="87" t="str">
        <f>IF(OR(A284="",A284=0),"",VLOOKUP(A284,Declaration!$A$4:$E$1003,3,FALSE))</f>
        <v/>
      </c>
      <c r="D284" s="87" t="str">
        <f>IF(A284="","",Declaration!$G$2)</f>
        <v/>
      </c>
      <c r="E284" s="90" t="str">
        <f t="shared" si="35"/>
        <v/>
      </c>
      <c r="F284" s="90" t="str">
        <f t="shared" si="36"/>
        <v/>
      </c>
      <c r="G284" s="90" t="str">
        <f>IF('(Yr 7-8-Girls) RESULTS'!$E288="","",'(Yr 7-8-Girls) RESULTS'!$E288)</f>
        <v/>
      </c>
      <c r="I284" s="87" t="str">
        <f>IF('(Yr 7-8-Boys) RESULTS'!$B288="","",'(Yr 7-8-Boys) RESULTS'!$B288)</f>
        <v/>
      </c>
      <c r="J284" s="87" t="str">
        <f>IF(OR(I284="",I284=0),"",VLOOKUP(I284,Declaration!$A$4:$E$1003,2,FALSE))</f>
        <v/>
      </c>
      <c r="K284" s="87" t="str">
        <f>IF(OR(I284="",I284=0),"",VLOOKUP(I284,Declaration!$A$4:$E$1003,3,FALSE))</f>
        <v/>
      </c>
      <c r="L284" s="87" t="str">
        <f>IF(I284="","",Declaration!$G$2)</f>
        <v/>
      </c>
      <c r="M284" s="87" t="str">
        <f t="shared" si="30"/>
        <v/>
      </c>
      <c r="O284" s="87" t="str">
        <f>IF('(Yr 9-10-Girls) RESULTS'!$B288="","",'(Yr 9-10-Girls) RESULTS'!$B288)</f>
        <v/>
      </c>
      <c r="P284" s="87" t="str">
        <f>IF(OR(O284="",O284=0),"",VLOOKUP(O284,Declaration!$A$4:$E$1003,2,FALSE))</f>
        <v/>
      </c>
      <c r="Q284" s="87" t="str">
        <f>IF(OR(O284="",O284=0),"",VLOOKUP(O284,Declaration!$A$4:$E$1003,3,FALSE))</f>
        <v/>
      </c>
      <c r="R284" s="87" t="str">
        <f>IF(O284="","",Declaration!$G$2)</f>
        <v/>
      </c>
      <c r="S284" s="87" t="str">
        <f t="shared" si="31"/>
        <v/>
      </c>
      <c r="U284" s="87" t="str">
        <f>IF('(Yr 9-10-Boys) RESULTS'!$B288="","",'(Yr 9-10-Boys) RESULTS'!$B288)</f>
        <v/>
      </c>
      <c r="V284" s="87" t="str">
        <f>IF(OR(U284="",U284=0),"",VLOOKUP(U284,Declaration!$A$4:$E$1003,2,FALSE))</f>
        <v/>
      </c>
      <c r="W284" s="87" t="str">
        <f>IF(OR(U284="",U284=0),"",VLOOKUP(U284,Declaration!$A$4:$E$1003,3,FALSE))</f>
        <v/>
      </c>
      <c r="X284" s="87" t="str">
        <f>IF(U284="","",Declaration!$G$2)</f>
        <v/>
      </c>
      <c r="Y284" s="87" t="str">
        <f t="shared" si="32"/>
        <v/>
      </c>
      <c r="AA284" s="87" t="str">
        <f>IF('(Yr 11-14 Girls) RESULTS'!$B288="","",'(Yr 11-14 Girls) RESULTS'!$B288)</f>
        <v/>
      </c>
      <c r="AB284" s="87" t="str">
        <f>IF(OR(AA284="",AA284=0),"",VLOOKUP(AA284,Declaration!$A$4:$E$1003,2,FALSE))</f>
        <v/>
      </c>
      <c r="AC284" s="87" t="str">
        <f>IF(OR(AA284="",AA284=0),"",VLOOKUP(AA284,Declaration!$A$4:$E$1003,3,FALSE))</f>
        <v/>
      </c>
      <c r="AD284" s="87" t="str">
        <f>IF(AA284="","",Declaration!$G$2)</f>
        <v/>
      </c>
      <c r="AE284" s="87" t="str">
        <f t="shared" si="33"/>
        <v/>
      </c>
      <c r="AG284" s="87" t="str">
        <f>IF('(Yr 11-14 Boys) RESULTS'!$B288="","",'(Yr 11-14 Boys) RESULTS'!$B288)</f>
        <v/>
      </c>
      <c r="AH284" s="87" t="str">
        <f>IF(OR(AG284="",AG284=0),"",VLOOKUP(AG284,Declaration!$A$4:$E$1003,2,FALSE))</f>
        <v/>
      </c>
      <c r="AI284" s="87" t="str">
        <f>IF(OR(AG284="",AG284=0),"",VLOOKUP(AG284,Declaration!$A$4:$E$1003,3,FALSE))</f>
        <v/>
      </c>
      <c r="AJ284" s="87" t="str">
        <f>IF(AG284="","",Declaration!$G$2)</f>
        <v/>
      </c>
      <c r="AK284" s="87" t="str">
        <f t="shared" si="34"/>
        <v/>
      </c>
    </row>
    <row r="285" spans="1:37" x14ac:dyDescent="0.2">
      <c r="A285" s="87" t="str">
        <f>IF('(Yr 7-8-Girls) RESULTS'!$B289="","",'(Yr 7-8-Girls) RESULTS'!$B289)</f>
        <v/>
      </c>
      <c r="B285" s="87" t="str">
        <f>IF(OR(A285="",A285=0),"",VLOOKUP(A285,Declaration!$A$4:$E$1003,2,FALSE))</f>
        <v/>
      </c>
      <c r="C285" s="87" t="str">
        <f>IF(OR(A285="",A285=0),"",VLOOKUP(A285,Declaration!$A$4:$E$1003,3,FALSE))</f>
        <v/>
      </c>
      <c r="D285" s="87" t="str">
        <f>IF(A285="","",Declaration!$G$2)</f>
        <v/>
      </c>
      <c r="E285" s="90" t="str">
        <f t="shared" si="35"/>
        <v/>
      </c>
      <c r="F285" s="90" t="str">
        <f t="shared" si="36"/>
        <v/>
      </c>
      <c r="G285" s="90" t="str">
        <f>IF('(Yr 7-8-Girls) RESULTS'!$E289="","",'(Yr 7-8-Girls) RESULTS'!$E289)</f>
        <v/>
      </c>
      <c r="I285" s="87" t="str">
        <f>IF('(Yr 7-8-Boys) RESULTS'!$B289="","",'(Yr 7-8-Boys) RESULTS'!$B289)</f>
        <v/>
      </c>
      <c r="J285" s="87" t="str">
        <f>IF(OR(I285="",I285=0),"",VLOOKUP(I285,Declaration!$A$4:$E$1003,2,FALSE))</f>
        <v/>
      </c>
      <c r="K285" s="87" t="str">
        <f>IF(OR(I285="",I285=0),"",VLOOKUP(I285,Declaration!$A$4:$E$1003,3,FALSE))</f>
        <v/>
      </c>
      <c r="L285" s="87" t="str">
        <f>IF(I285="","",Declaration!$G$2)</f>
        <v/>
      </c>
      <c r="M285" s="87" t="str">
        <f t="shared" si="30"/>
        <v/>
      </c>
      <c r="O285" s="87" t="str">
        <f>IF('(Yr 9-10-Girls) RESULTS'!$B289="","",'(Yr 9-10-Girls) RESULTS'!$B289)</f>
        <v/>
      </c>
      <c r="P285" s="87" t="str">
        <f>IF(OR(O285="",O285=0),"",VLOOKUP(O285,Declaration!$A$4:$E$1003,2,FALSE))</f>
        <v/>
      </c>
      <c r="Q285" s="87" t="str">
        <f>IF(OR(O285="",O285=0),"",VLOOKUP(O285,Declaration!$A$4:$E$1003,3,FALSE))</f>
        <v/>
      </c>
      <c r="R285" s="87" t="str">
        <f>IF(O285="","",Declaration!$G$2)</f>
        <v/>
      </c>
      <c r="S285" s="87" t="str">
        <f t="shared" si="31"/>
        <v/>
      </c>
      <c r="U285" s="87" t="str">
        <f>IF('(Yr 9-10-Boys) RESULTS'!$B289="","",'(Yr 9-10-Boys) RESULTS'!$B289)</f>
        <v/>
      </c>
      <c r="V285" s="87" t="str">
        <f>IF(OR(U285="",U285=0),"",VLOOKUP(U285,Declaration!$A$4:$E$1003,2,FALSE))</f>
        <v/>
      </c>
      <c r="W285" s="87" t="str">
        <f>IF(OR(U285="",U285=0),"",VLOOKUP(U285,Declaration!$A$4:$E$1003,3,FALSE))</f>
        <v/>
      </c>
      <c r="X285" s="87" t="str">
        <f>IF(U285="","",Declaration!$G$2)</f>
        <v/>
      </c>
      <c r="Y285" s="87" t="str">
        <f t="shared" si="32"/>
        <v/>
      </c>
      <c r="AA285" s="87" t="str">
        <f>IF('(Yr 11-14 Girls) RESULTS'!$B289="","",'(Yr 11-14 Girls) RESULTS'!$B289)</f>
        <v/>
      </c>
      <c r="AB285" s="87" t="str">
        <f>IF(OR(AA285="",AA285=0),"",VLOOKUP(AA285,Declaration!$A$4:$E$1003,2,FALSE))</f>
        <v/>
      </c>
      <c r="AC285" s="87" t="str">
        <f>IF(OR(AA285="",AA285=0),"",VLOOKUP(AA285,Declaration!$A$4:$E$1003,3,FALSE))</f>
        <v/>
      </c>
      <c r="AD285" s="87" t="str">
        <f>IF(AA285="","",Declaration!$G$2)</f>
        <v/>
      </c>
      <c r="AE285" s="87" t="str">
        <f t="shared" si="33"/>
        <v/>
      </c>
      <c r="AG285" s="87" t="str">
        <f>IF('(Yr 11-14 Boys) RESULTS'!$B289="","",'(Yr 11-14 Boys) RESULTS'!$B289)</f>
        <v/>
      </c>
      <c r="AH285" s="87" t="str">
        <f>IF(OR(AG285="",AG285=0),"",VLOOKUP(AG285,Declaration!$A$4:$E$1003,2,FALSE))</f>
        <v/>
      </c>
      <c r="AI285" s="87" t="str">
        <f>IF(OR(AG285="",AG285=0),"",VLOOKUP(AG285,Declaration!$A$4:$E$1003,3,FALSE))</f>
        <v/>
      </c>
      <c r="AJ285" s="87" t="str">
        <f>IF(AG285="","",Declaration!$G$2)</f>
        <v/>
      </c>
      <c r="AK285" s="87" t="str">
        <f t="shared" si="34"/>
        <v/>
      </c>
    </row>
    <row r="286" spans="1:37" x14ac:dyDescent="0.2">
      <c r="A286" s="87" t="str">
        <f>IF('(Yr 7-8-Girls) RESULTS'!$B290="","",'(Yr 7-8-Girls) RESULTS'!$B290)</f>
        <v/>
      </c>
      <c r="B286" s="87" t="str">
        <f>IF(OR(A286="",A286=0),"",VLOOKUP(A286,Declaration!$A$4:$E$1003,2,FALSE))</f>
        <v/>
      </c>
      <c r="C286" s="87" t="str">
        <f>IF(OR(A286="",A286=0),"",VLOOKUP(A286,Declaration!$A$4:$E$1003,3,FALSE))</f>
        <v/>
      </c>
      <c r="D286" s="87" t="str">
        <f>IF(A286="","",Declaration!$G$2)</f>
        <v/>
      </c>
      <c r="E286" s="90" t="str">
        <f t="shared" si="35"/>
        <v/>
      </c>
      <c r="F286" s="90" t="str">
        <f t="shared" si="36"/>
        <v/>
      </c>
      <c r="G286" s="90" t="str">
        <f>IF('(Yr 7-8-Girls) RESULTS'!$E290="","",'(Yr 7-8-Girls) RESULTS'!$E290)</f>
        <v/>
      </c>
      <c r="I286" s="87" t="str">
        <f>IF('(Yr 7-8-Boys) RESULTS'!$B290="","",'(Yr 7-8-Boys) RESULTS'!$B290)</f>
        <v/>
      </c>
      <c r="J286" s="87" t="str">
        <f>IF(OR(I286="",I286=0),"",VLOOKUP(I286,Declaration!$A$4:$E$1003,2,FALSE))</f>
        <v/>
      </c>
      <c r="K286" s="87" t="str">
        <f>IF(OR(I286="",I286=0),"",VLOOKUP(I286,Declaration!$A$4:$E$1003,3,FALSE))</f>
        <v/>
      </c>
      <c r="L286" s="87" t="str">
        <f>IF(I286="","",Declaration!$G$2)</f>
        <v/>
      </c>
      <c r="M286" s="87" t="str">
        <f t="shared" si="30"/>
        <v/>
      </c>
      <c r="O286" s="87" t="str">
        <f>IF('(Yr 9-10-Girls) RESULTS'!$B290="","",'(Yr 9-10-Girls) RESULTS'!$B290)</f>
        <v/>
      </c>
      <c r="P286" s="87" t="str">
        <f>IF(OR(O286="",O286=0),"",VLOOKUP(O286,Declaration!$A$4:$E$1003,2,FALSE))</f>
        <v/>
      </c>
      <c r="Q286" s="87" t="str">
        <f>IF(OR(O286="",O286=0),"",VLOOKUP(O286,Declaration!$A$4:$E$1003,3,FALSE))</f>
        <v/>
      </c>
      <c r="R286" s="87" t="str">
        <f>IF(O286="","",Declaration!$G$2)</f>
        <v/>
      </c>
      <c r="S286" s="87" t="str">
        <f t="shared" si="31"/>
        <v/>
      </c>
      <c r="U286" s="87" t="str">
        <f>IF('(Yr 9-10-Boys) RESULTS'!$B290="","",'(Yr 9-10-Boys) RESULTS'!$B290)</f>
        <v/>
      </c>
      <c r="V286" s="87" t="str">
        <f>IF(OR(U286="",U286=0),"",VLOOKUP(U286,Declaration!$A$4:$E$1003,2,FALSE))</f>
        <v/>
      </c>
      <c r="W286" s="87" t="str">
        <f>IF(OR(U286="",U286=0),"",VLOOKUP(U286,Declaration!$A$4:$E$1003,3,FALSE))</f>
        <v/>
      </c>
      <c r="X286" s="87" t="str">
        <f>IF(U286="","",Declaration!$G$2)</f>
        <v/>
      </c>
      <c r="Y286" s="87" t="str">
        <f t="shared" si="32"/>
        <v/>
      </c>
      <c r="AA286" s="87" t="str">
        <f>IF('(Yr 11-14 Girls) RESULTS'!$B290="","",'(Yr 11-14 Girls) RESULTS'!$B290)</f>
        <v/>
      </c>
      <c r="AB286" s="87" t="str">
        <f>IF(OR(AA286="",AA286=0),"",VLOOKUP(AA286,Declaration!$A$4:$E$1003,2,FALSE))</f>
        <v/>
      </c>
      <c r="AC286" s="87" t="str">
        <f>IF(OR(AA286="",AA286=0),"",VLOOKUP(AA286,Declaration!$A$4:$E$1003,3,FALSE))</f>
        <v/>
      </c>
      <c r="AD286" s="87" t="str">
        <f>IF(AA286="","",Declaration!$G$2)</f>
        <v/>
      </c>
      <c r="AE286" s="87" t="str">
        <f t="shared" si="33"/>
        <v/>
      </c>
      <c r="AG286" s="87" t="str">
        <f>IF('(Yr 11-14 Boys) RESULTS'!$B290="","",'(Yr 11-14 Boys) RESULTS'!$B290)</f>
        <v/>
      </c>
      <c r="AH286" s="87" t="str">
        <f>IF(OR(AG286="",AG286=0),"",VLOOKUP(AG286,Declaration!$A$4:$E$1003,2,FALSE))</f>
        <v/>
      </c>
      <c r="AI286" s="87" t="str">
        <f>IF(OR(AG286="",AG286=0),"",VLOOKUP(AG286,Declaration!$A$4:$E$1003,3,FALSE))</f>
        <v/>
      </c>
      <c r="AJ286" s="87" t="str">
        <f>IF(AG286="","",Declaration!$G$2)</f>
        <v/>
      </c>
      <c r="AK286" s="87" t="str">
        <f t="shared" si="34"/>
        <v/>
      </c>
    </row>
    <row r="287" spans="1:37" x14ac:dyDescent="0.2">
      <c r="A287" s="87" t="str">
        <f>IF('(Yr 7-8-Girls) RESULTS'!$B291="","",'(Yr 7-8-Girls) RESULTS'!$B291)</f>
        <v/>
      </c>
      <c r="B287" s="87" t="str">
        <f>IF(OR(A287="",A287=0),"",VLOOKUP(A287,Declaration!$A$4:$E$1003,2,FALSE))</f>
        <v/>
      </c>
      <c r="C287" s="87" t="str">
        <f>IF(OR(A287="",A287=0),"",VLOOKUP(A287,Declaration!$A$4:$E$1003,3,FALSE))</f>
        <v/>
      </c>
      <c r="D287" s="87" t="str">
        <f>IF(A287="","",Declaration!$G$2)</f>
        <v/>
      </c>
      <c r="E287" s="90" t="str">
        <f t="shared" si="35"/>
        <v/>
      </c>
      <c r="F287" s="90" t="str">
        <f t="shared" si="36"/>
        <v/>
      </c>
      <c r="G287" s="90" t="str">
        <f>IF('(Yr 7-8-Girls) RESULTS'!$E291="","",'(Yr 7-8-Girls) RESULTS'!$E291)</f>
        <v/>
      </c>
      <c r="I287" s="87" t="str">
        <f>IF('(Yr 7-8-Boys) RESULTS'!$B291="","",'(Yr 7-8-Boys) RESULTS'!$B291)</f>
        <v/>
      </c>
      <c r="J287" s="87" t="str">
        <f>IF(OR(I287="",I287=0),"",VLOOKUP(I287,Declaration!$A$4:$E$1003,2,FALSE))</f>
        <v/>
      </c>
      <c r="K287" s="87" t="str">
        <f>IF(OR(I287="",I287=0),"",VLOOKUP(I287,Declaration!$A$4:$E$1003,3,FALSE))</f>
        <v/>
      </c>
      <c r="L287" s="87" t="str">
        <f>IF(I287="","",Declaration!$G$2)</f>
        <v/>
      </c>
      <c r="M287" s="87" t="str">
        <f t="shared" si="30"/>
        <v/>
      </c>
      <c r="O287" s="87" t="str">
        <f>IF('(Yr 9-10-Girls) RESULTS'!$B291="","",'(Yr 9-10-Girls) RESULTS'!$B291)</f>
        <v/>
      </c>
      <c r="P287" s="87" t="str">
        <f>IF(OR(O287="",O287=0),"",VLOOKUP(O287,Declaration!$A$4:$E$1003,2,FALSE))</f>
        <v/>
      </c>
      <c r="Q287" s="87" t="str">
        <f>IF(OR(O287="",O287=0),"",VLOOKUP(O287,Declaration!$A$4:$E$1003,3,FALSE))</f>
        <v/>
      </c>
      <c r="R287" s="87" t="str">
        <f>IF(O287="","",Declaration!$G$2)</f>
        <v/>
      </c>
      <c r="S287" s="87" t="str">
        <f t="shared" si="31"/>
        <v/>
      </c>
      <c r="U287" s="87" t="str">
        <f>IF('(Yr 9-10-Boys) RESULTS'!$B291="","",'(Yr 9-10-Boys) RESULTS'!$B291)</f>
        <v/>
      </c>
      <c r="V287" s="87" t="str">
        <f>IF(OR(U287="",U287=0),"",VLOOKUP(U287,Declaration!$A$4:$E$1003,2,FALSE))</f>
        <v/>
      </c>
      <c r="W287" s="87" t="str">
        <f>IF(OR(U287="",U287=0),"",VLOOKUP(U287,Declaration!$A$4:$E$1003,3,FALSE))</f>
        <v/>
      </c>
      <c r="X287" s="87" t="str">
        <f>IF(U287="","",Declaration!$G$2)</f>
        <v/>
      </c>
      <c r="Y287" s="87" t="str">
        <f t="shared" si="32"/>
        <v/>
      </c>
      <c r="AA287" s="87" t="str">
        <f>IF('(Yr 11-14 Girls) RESULTS'!$B291="","",'(Yr 11-14 Girls) RESULTS'!$B291)</f>
        <v/>
      </c>
      <c r="AB287" s="87" t="str">
        <f>IF(OR(AA287="",AA287=0),"",VLOOKUP(AA287,Declaration!$A$4:$E$1003,2,FALSE))</f>
        <v/>
      </c>
      <c r="AC287" s="87" t="str">
        <f>IF(OR(AA287="",AA287=0),"",VLOOKUP(AA287,Declaration!$A$4:$E$1003,3,FALSE))</f>
        <v/>
      </c>
      <c r="AD287" s="87" t="str">
        <f>IF(AA287="","",Declaration!$G$2)</f>
        <v/>
      </c>
      <c r="AE287" s="87" t="str">
        <f t="shared" si="33"/>
        <v/>
      </c>
      <c r="AG287" s="87" t="str">
        <f>IF('(Yr 11-14 Boys) RESULTS'!$B291="","",'(Yr 11-14 Boys) RESULTS'!$B291)</f>
        <v/>
      </c>
      <c r="AH287" s="87" t="str">
        <f>IF(OR(AG287="",AG287=0),"",VLOOKUP(AG287,Declaration!$A$4:$E$1003,2,FALSE))</f>
        <v/>
      </c>
      <c r="AI287" s="87" t="str">
        <f>IF(OR(AG287="",AG287=0),"",VLOOKUP(AG287,Declaration!$A$4:$E$1003,3,FALSE))</f>
        <v/>
      </c>
      <c r="AJ287" s="87" t="str">
        <f>IF(AG287="","",Declaration!$G$2)</f>
        <v/>
      </c>
      <c r="AK287" s="87" t="str">
        <f t="shared" si="34"/>
        <v/>
      </c>
    </row>
    <row r="288" spans="1:37" x14ac:dyDescent="0.2">
      <c r="A288" s="87" t="str">
        <f>IF('(Yr 7-8-Girls) RESULTS'!$B292="","",'(Yr 7-8-Girls) RESULTS'!$B292)</f>
        <v/>
      </c>
      <c r="B288" s="87" t="str">
        <f>IF(OR(A288="",A288=0),"",VLOOKUP(A288,Declaration!$A$4:$E$1003,2,FALSE))</f>
        <v/>
      </c>
      <c r="C288" s="87" t="str">
        <f>IF(OR(A288="",A288=0),"",VLOOKUP(A288,Declaration!$A$4:$E$1003,3,FALSE))</f>
        <v/>
      </c>
      <c r="D288" s="87" t="str">
        <f>IF(A288="","",Declaration!$G$2)</f>
        <v/>
      </c>
      <c r="E288" s="90" t="str">
        <f t="shared" si="35"/>
        <v/>
      </c>
      <c r="F288" s="90" t="str">
        <f t="shared" si="36"/>
        <v/>
      </c>
      <c r="G288" s="90" t="str">
        <f>IF('(Yr 7-8-Girls) RESULTS'!$E292="","",'(Yr 7-8-Girls) RESULTS'!$E292)</f>
        <v/>
      </c>
      <c r="I288" s="87" t="str">
        <f>IF('(Yr 7-8-Boys) RESULTS'!$B292="","",'(Yr 7-8-Boys) RESULTS'!$B292)</f>
        <v/>
      </c>
      <c r="J288" s="87" t="str">
        <f>IF(OR(I288="",I288=0),"",VLOOKUP(I288,Declaration!$A$4:$E$1003,2,FALSE))</f>
        <v/>
      </c>
      <c r="K288" s="87" t="str">
        <f>IF(OR(I288="",I288=0),"",VLOOKUP(I288,Declaration!$A$4:$E$1003,3,FALSE))</f>
        <v/>
      </c>
      <c r="L288" s="87" t="str">
        <f>IF(I288="","",Declaration!$G$2)</f>
        <v/>
      </c>
      <c r="M288" s="87" t="str">
        <f t="shared" si="30"/>
        <v/>
      </c>
      <c r="O288" s="87" t="str">
        <f>IF('(Yr 9-10-Girls) RESULTS'!$B292="","",'(Yr 9-10-Girls) RESULTS'!$B292)</f>
        <v/>
      </c>
      <c r="P288" s="87" t="str">
        <f>IF(OR(O288="",O288=0),"",VLOOKUP(O288,Declaration!$A$4:$E$1003,2,FALSE))</f>
        <v/>
      </c>
      <c r="Q288" s="87" t="str">
        <f>IF(OR(O288="",O288=0),"",VLOOKUP(O288,Declaration!$A$4:$E$1003,3,FALSE))</f>
        <v/>
      </c>
      <c r="R288" s="87" t="str">
        <f>IF(O288="","",Declaration!$G$2)</f>
        <v/>
      </c>
      <c r="S288" s="87" t="str">
        <f t="shared" si="31"/>
        <v/>
      </c>
      <c r="U288" s="87" t="str">
        <f>IF('(Yr 9-10-Boys) RESULTS'!$B292="","",'(Yr 9-10-Boys) RESULTS'!$B292)</f>
        <v/>
      </c>
      <c r="V288" s="87" t="str">
        <f>IF(OR(U288="",U288=0),"",VLOOKUP(U288,Declaration!$A$4:$E$1003,2,FALSE))</f>
        <v/>
      </c>
      <c r="W288" s="87" t="str">
        <f>IF(OR(U288="",U288=0),"",VLOOKUP(U288,Declaration!$A$4:$E$1003,3,FALSE))</f>
        <v/>
      </c>
      <c r="X288" s="87" t="str">
        <f>IF(U288="","",Declaration!$G$2)</f>
        <v/>
      </c>
      <c r="Y288" s="87" t="str">
        <f t="shared" si="32"/>
        <v/>
      </c>
      <c r="AA288" s="87" t="str">
        <f>IF('(Yr 11-14 Girls) RESULTS'!$B292="","",'(Yr 11-14 Girls) RESULTS'!$B292)</f>
        <v/>
      </c>
      <c r="AB288" s="87" t="str">
        <f>IF(OR(AA288="",AA288=0),"",VLOOKUP(AA288,Declaration!$A$4:$E$1003,2,FALSE))</f>
        <v/>
      </c>
      <c r="AC288" s="87" t="str">
        <f>IF(OR(AA288="",AA288=0),"",VLOOKUP(AA288,Declaration!$A$4:$E$1003,3,FALSE))</f>
        <v/>
      </c>
      <c r="AD288" s="87" t="str">
        <f>IF(AA288="","",Declaration!$G$2)</f>
        <v/>
      </c>
      <c r="AE288" s="87" t="str">
        <f t="shared" si="33"/>
        <v/>
      </c>
      <c r="AG288" s="87" t="str">
        <f>IF('(Yr 11-14 Boys) RESULTS'!$B292="","",'(Yr 11-14 Boys) RESULTS'!$B292)</f>
        <v/>
      </c>
      <c r="AH288" s="87" t="str">
        <f>IF(OR(AG288="",AG288=0),"",VLOOKUP(AG288,Declaration!$A$4:$E$1003,2,FALSE))</f>
        <v/>
      </c>
      <c r="AI288" s="87" t="str">
        <f>IF(OR(AG288="",AG288=0),"",VLOOKUP(AG288,Declaration!$A$4:$E$1003,3,FALSE))</f>
        <v/>
      </c>
      <c r="AJ288" s="87" t="str">
        <f>IF(AG288="","",Declaration!$G$2)</f>
        <v/>
      </c>
      <c r="AK288" s="87" t="str">
        <f t="shared" si="34"/>
        <v/>
      </c>
    </row>
    <row r="289" spans="1:37" x14ac:dyDescent="0.2">
      <c r="A289" s="87" t="str">
        <f>IF('(Yr 7-8-Girls) RESULTS'!$B293="","",'(Yr 7-8-Girls) RESULTS'!$B293)</f>
        <v/>
      </c>
      <c r="B289" s="87" t="str">
        <f>IF(OR(A289="",A289=0),"",VLOOKUP(A289,Declaration!$A$4:$E$1003,2,FALSE))</f>
        <v/>
      </c>
      <c r="C289" s="87" t="str">
        <f>IF(OR(A289="",A289=0),"",VLOOKUP(A289,Declaration!$A$4:$E$1003,3,FALSE))</f>
        <v/>
      </c>
      <c r="D289" s="87" t="str">
        <f>IF(A289="","",Declaration!$G$2)</f>
        <v/>
      </c>
      <c r="E289" s="90" t="str">
        <f t="shared" si="35"/>
        <v/>
      </c>
      <c r="F289" s="90" t="str">
        <f t="shared" si="36"/>
        <v/>
      </c>
      <c r="G289" s="90" t="str">
        <f>IF('(Yr 7-8-Girls) RESULTS'!$E293="","",'(Yr 7-8-Girls) RESULTS'!$E293)</f>
        <v/>
      </c>
      <c r="I289" s="87" t="str">
        <f>IF('(Yr 7-8-Boys) RESULTS'!$B293="","",'(Yr 7-8-Boys) RESULTS'!$B293)</f>
        <v/>
      </c>
      <c r="J289" s="87" t="str">
        <f>IF(OR(I289="",I289=0),"",VLOOKUP(I289,Declaration!$A$4:$E$1003,2,FALSE))</f>
        <v/>
      </c>
      <c r="K289" s="87" t="str">
        <f>IF(OR(I289="",I289=0),"",VLOOKUP(I289,Declaration!$A$4:$E$1003,3,FALSE))</f>
        <v/>
      </c>
      <c r="L289" s="87" t="str">
        <f>IF(I289="","",Declaration!$G$2)</f>
        <v/>
      </c>
      <c r="M289" s="87" t="str">
        <f t="shared" si="30"/>
        <v/>
      </c>
      <c r="O289" s="87" t="str">
        <f>IF('(Yr 9-10-Girls) RESULTS'!$B293="","",'(Yr 9-10-Girls) RESULTS'!$B293)</f>
        <v/>
      </c>
      <c r="P289" s="87" t="str">
        <f>IF(OR(O289="",O289=0),"",VLOOKUP(O289,Declaration!$A$4:$E$1003,2,FALSE))</f>
        <v/>
      </c>
      <c r="Q289" s="87" t="str">
        <f>IF(OR(O289="",O289=0),"",VLOOKUP(O289,Declaration!$A$4:$E$1003,3,FALSE))</f>
        <v/>
      </c>
      <c r="R289" s="87" t="str">
        <f>IF(O289="","",Declaration!$G$2)</f>
        <v/>
      </c>
      <c r="S289" s="87" t="str">
        <f t="shared" si="31"/>
        <v/>
      </c>
      <c r="U289" s="87" t="str">
        <f>IF('(Yr 9-10-Boys) RESULTS'!$B293="","",'(Yr 9-10-Boys) RESULTS'!$B293)</f>
        <v/>
      </c>
      <c r="V289" s="87" t="str">
        <f>IF(OR(U289="",U289=0),"",VLOOKUP(U289,Declaration!$A$4:$E$1003,2,FALSE))</f>
        <v/>
      </c>
      <c r="W289" s="87" t="str">
        <f>IF(OR(U289="",U289=0),"",VLOOKUP(U289,Declaration!$A$4:$E$1003,3,FALSE))</f>
        <v/>
      </c>
      <c r="X289" s="87" t="str">
        <f>IF(U289="","",Declaration!$G$2)</f>
        <v/>
      </c>
      <c r="Y289" s="87" t="str">
        <f t="shared" si="32"/>
        <v/>
      </c>
      <c r="AA289" s="87" t="str">
        <f>IF('(Yr 11-14 Girls) RESULTS'!$B293="","",'(Yr 11-14 Girls) RESULTS'!$B293)</f>
        <v/>
      </c>
      <c r="AB289" s="87" t="str">
        <f>IF(OR(AA289="",AA289=0),"",VLOOKUP(AA289,Declaration!$A$4:$E$1003,2,FALSE))</f>
        <v/>
      </c>
      <c r="AC289" s="87" t="str">
        <f>IF(OR(AA289="",AA289=0),"",VLOOKUP(AA289,Declaration!$A$4:$E$1003,3,FALSE))</f>
        <v/>
      </c>
      <c r="AD289" s="87" t="str">
        <f>IF(AA289="","",Declaration!$G$2)</f>
        <v/>
      </c>
      <c r="AE289" s="87" t="str">
        <f t="shared" si="33"/>
        <v/>
      </c>
      <c r="AG289" s="87" t="str">
        <f>IF('(Yr 11-14 Boys) RESULTS'!$B293="","",'(Yr 11-14 Boys) RESULTS'!$B293)</f>
        <v/>
      </c>
      <c r="AH289" s="87" t="str">
        <f>IF(OR(AG289="",AG289=0),"",VLOOKUP(AG289,Declaration!$A$4:$E$1003,2,FALSE))</f>
        <v/>
      </c>
      <c r="AI289" s="87" t="str">
        <f>IF(OR(AG289="",AG289=0),"",VLOOKUP(AG289,Declaration!$A$4:$E$1003,3,FALSE))</f>
        <v/>
      </c>
      <c r="AJ289" s="87" t="str">
        <f>IF(AG289="","",Declaration!$G$2)</f>
        <v/>
      </c>
      <c r="AK289" s="87" t="str">
        <f t="shared" si="34"/>
        <v/>
      </c>
    </row>
    <row r="290" spans="1:37" x14ac:dyDescent="0.2">
      <c r="A290" s="87" t="str">
        <f>IF('(Yr 7-8-Girls) RESULTS'!$B294="","",'(Yr 7-8-Girls) RESULTS'!$B294)</f>
        <v/>
      </c>
      <c r="B290" s="87" t="str">
        <f>IF(OR(A290="",A290=0),"",VLOOKUP(A290,Declaration!$A$4:$E$1003,2,FALSE))</f>
        <v/>
      </c>
      <c r="C290" s="87" t="str">
        <f>IF(OR(A290="",A290=0),"",VLOOKUP(A290,Declaration!$A$4:$E$1003,3,FALSE))</f>
        <v/>
      </c>
      <c r="D290" s="87" t="str">
        <f>IF(A290="","",Declaration!$G$2)</f>
        <v/>
      </c>
      <c r="E290" s="90" t="str">
        <f t="shared" si="35"/>
        <v/>
      </c>
      <c r="F290" s="90" t="str">
        <f t="shared" si="36"/>
        <v/>
      </c>
      <c r="G290" s="90" t="str">
        <f>IF('(Yr 7-8-Girls) RESULTS'!$E294="","",'(Yr 7-8-Girls) RESULTS'!$E294)</f>
        <v/>
      </c>
      <c r="I290" s="87" t="str">
        <f>IF('(Yr 7-8-Boys) RESULTS'!$B294="","",'(Yr 7-8-Boys) RESULTS'!$B294)</f>
        <v/>
      </c>
      <c r="J290" s="87" t="str">
        <f>IF(OR(I290="",I290=0),"",VLOOKUP(I290,Declaration!$A$4:$E$1003,2,FALSE))</f>
        <v/>
      </c>
      <c r="K290" s="87" t="str">
        <f>IF(OR(I290="",I290=0),"",VLOOKUP(I290,Declaration!$A$4:$E$1003,3,FALSE))</f>
        <v/>
      </c>
      <c r="L290" s="87" t="str">
        <f>IF(I290="","",Declaration!$G$2)</f>
        <v/>
      </c>
      <c r="M290" s="87" t="str">
        <f t="shared" si="30"/>
        <v/>
      </c>
      <c r="O290" s="87" t="str">
        <f>IF('(Yr 9-10-Girls) RESULTS'!$B294="","",'(Yr 9-10-Girls) RESULTS'!$B294)</f>
        <v/>
      </c>
      <c r="P290" s="87" t="str">
        <f>IF(OR(O290="",O290=0),"",VLOOKUP(O290,Declaration!$A$4:$E$1003,2,FALSE))</f>
        <v/>
      </c>
      <c r="Q290" s="87" t="str">
        <f>IF(OR(O290="",O290=0),"",VLOOKUP(O290,Declaration!$A$4:$E$1003,3,FALSE))</f>
        <v/>
      </c>
      <c r="R290" s="87" t="str">
        <f>IF(O290="","",Declaration!$G$2)</f>
        <v/>
      </c>
      <c r="S290" s="87" t="str">
        <f t="shared" si="31"/>
        <v/>
      </c>
      <c r="U290" s="87" t="str">
        <f>IF('(Yr 9-10-Boys) RESULTS'!$B294="","",'(Yr 9-10-Boys) RESULTS'!$B294)</f>
        <v/>
      </c>
      <c r="V290" s="87" t="str">
        <f>IF(OR(U290="",U290=0),"",VLOOKUP(U290,Declaration!$A$4:$E$1003,2,FALSE))</f>
        <v/>
      </c>
      <c r="W290" s="87" t="str">
        <f>IF(OR(U290="",U290=0),"",VLOOKUP(U290,Declaration!$A$4:$E$1003,3,FALSE))</f>
        <v/>
      </c>
      <c r="X290" s="87" t="str">
        <f>IF(U290="","",Declaration!$G$2)</f>
        <v/>
      </c>
      <c r="Y290" s="87" t="str">
        <f t="shared" si="32"/>
        <v/>
      </c>
      <c r="AA290" s="87" t="str">
        <f>IF('(Yr 11-14 Girls) RESULTS'!$B294="","",'(Yr 11-14 Girls) RESULTS'!$B294)</f>
        <v/>
      </c>
      <c r="AB290" s="87" t="str">
        <f>IF(OR(AA290="",AA290=0),"",VLOOKUP(AA290,Declaration!$A$4:$E$1003,2,FALSE))</f>
        <v/>
      </c>
      <c r="AC290" s="87" t="str">
        <f>IF(OR(AA290="",AA290=0),"",VLOOKUP(AA290,Declaration!$A$4:$E$1003,3,FALSE))</f>
        <v/>
      </c>
      <c r="AD290" s="87" t="str">
        <f>IF(AA290="","",Declaration!$G$2)</f>
        <v/>
      </c>
      <c r="AE290" s="87" t="str">
        <f t="shared" si="33"/>
        <v/>
      </c>
      <c r="AG290" s="87" t="str">
        <f>IF('(Yr 11-14 Boys) RESULTS'!$B294="","",'(Yr 11-14 Boys) RESULTS'!$B294)</f>
        <v/>
      </c>
      <c r="AH290" s="87" t="str">
        <f>IF(OR(AG290="",AG290=0),"",VLOOKUP(AG290,Declaration!$A$4:$E$1003,2,FALSE))</f>
        <v/>
      </c>
      <c r="AI290" s="87" t="str">
        <f>IF(OR(AG290="",AG290=0),"",VLOOKUP(AG290,Declaration!$A$4:$E$1003,3,FALSE))</f>
        <v/>
      </c>
      <c r="AJ290" s="87" t="str">
        <f>IF(AG290="","",Declaration!$G$2)</f>
        <v/>
      </c>
      <c r="AK290" s="87" t="str">
        <f t="shared" si="34"/>
        <v/>
      </c>
    </row>
    <row r="291" spans="1:37" x14ac:dyDescent="0.2">
      <c r="A291" s="87" t="str">
        <f>IF('(Yr 7-8-Girls) RESULTS'!$B295="","",'(Yr 7-8-Girls) RESULTS'!$B295)</f>
        <v/>
      </c>
      <c r="B291" s="87" t="str">
        <f>IF(OR(A291="",A291=0),"",VLOOKUP(A291,Declaration!$A$4:$E$1003,2,FALSE))</f>
        <v/>
      </c>
      <c r="C291" s="87" t="str">
        <f>IF(OR(A291="",A291=0),"",VLOOKUP(A291,Declaration!$A$4:$E$1003,3,FALSE))</f>
        <v/>
      </c>
      <c r="D291" s="87" t="str">
        <f>IF(A291="","",Declaration!$G$2)</f>
        <v/>
      </c>
      <c r="E291" s="90" t="str">
        <f t="shared" si="35"/>
        <v/>
      </c>
      <c r="F291" s="90" t="str">
        <f t="shared" si="36"/>
        <v/>
      </c>
      <c r="G291" s="90" t="str">
        <f>IF('(Yr 7-8-Girls) RESULTS'!$E295="","",'(Yr 7-8-Girls) RESULTS'!$E295)</f>
        <v/>
      </c>
      <c r="I291" s="87" t="str">
        <f>IF('(Yr 7-8-Boys) RESULTS'!$B295="","",'(Yr 7-8-Boys) RESULTS'!$B295)</f>
        <v/>
      </c>
      <c r="J291" s="87" t="str">
        <f>IF(OR(I291="",I291=0),"",VLOOKUP(I291,Declaration!$A$4:$E$1003,2,FALSE))</f>
        <v/>
      </c>
      <c r="K291" s="87" t="str">
        <f>IF(OR(I291="",I291=0),"",VLOOKUP(I291,Declaration!$A$4:$E$1003,3,FALSE))</f>
        <v/>
      </c>
      <c r="L291" s="87" t="str">
        <f>IF(I291="","",Declaration!$G$2)</f>
        <v/>
      </c>
      <c r="M291" s="87" t="str">
        <f t="shared" si="30"/>
        <v/>
      </c>
      <c r="O291" s="87" t="str">
        <f>IF('(Yr 9-10-Girls) RESULTS'!$B295="","",'(Yr 9-10-Girls) RESULTS'!$B295)</f>
        <v/>
      </c>
      <c r="P291" s="87" t="str">
        <f>IF(OR(O291="",O291=0),"",VLOOKUP(O291,Declaration!$A$4:$E$1003,2,FALSE))</f>
        <v/>
      </c>
      <c r="Q291" s="87" t="str">
        <f>IF(OR(O291="",O291=0),"",VLOOKUP(O291,Declaration!$A$4:$E$1003,3,FALSE))</f>
        <v/>
      </c>
      <c r="R291" s="87" t="str">
        <f>IF(O291="","",Declaration!$G$2)</f>
        <v/>
      </c>
      <c r="S291" s="87" t="str">
        <f t="shared" si="31"/>
        <v/>
      </c>
      <c r="U291" s="87" t="str">
        <f>IF('(Yr 9-10-Boys) RESULTS'!$B295="","",'(Yr 9-10-Boys) RESULTS'!$B295)</f>
        <v/>
      </c>
      <c r="V291" s="87" t="str">
        <f>IF(OR(U291="",U291=0),"",VLOOKUP(U291,Declaration!$A$4:$E$1003,2,FALSE))</f>
        <v/>
      </c>
      <c r="W291" s="87" t="str">
        <f>IF(OR(U291="",U291=0),"",VLOOKUP(U291,Declaration!$A$4:$E$1003,3,FALSE))</f>
        <v/>
      </c>
      <c r="X291" s="87" t="str">
        <f>IF(U291="","",Declaration!$G$2)</f>
        <v/>
      </c>
      <c r="Y291" s="87" t="str">
        <f t="shared" si="32"/>
        <v/>
      </c>
      <c r="AA291" s="87" t="str">
        <f>IF('(Yr 11-14 Girls) RESULTS'!$B295="","",'(Yr 11-14 Girls) RESULTS'!$B295)</f>
        <v/>
      </c>
      <c r="AB291" s="87" t="str">
        <f>IF(OR(AA291="",AA291=0),"",VLOOKUP(AA291,Declaration!$A$4:$E$1003,2,FALSE))</f>
        <v/>
      </c>
      <c r="AC291" s="87" t="str">
        <f>IF(OR(AA291="",AA291=0),"",VLOOKUP(AA291,Declaration!$A$4:$E$1003,3,FALSE))</f>
        <v/>
      </c>
      <c r="AD291" s="87" t="str">
        <f>IF(AA291="","",Declaration!$G$2)</f>
        <v/>
      </c>
      <c r="AE291" s="87" t="str">
        <f t="shared" si="33"/>
        <v/>
      </c>
      <c r="AG291" s="87" t="str">
        <f>IF('(Yr 11-14 Boys) RESULTS'!$B295="","",'(Yr 11-14 Boys) RESULTS'!$B295)</f>
        <v/>
      </c>
      <c r="AH291" s="87" t="str">
        <f>IF(OR(AG291="",AG291=0),"",VLOOKUP(AG291,Declaration!$A$4:$E$1003,2,FALSE))</f>
        <v/>
      </c>
      <c r="AI291" s="87" t="str">
        <f>IF(OR(AG291="",AG291=0),"",VLOOKUP(AG291,Declaration!$A$4:$E$1003,3,FALSE))</f>
        <v/>
      </c>
      <c r="AJ291" s="87" t="str">
        <f>IF(AG291="","",Declaration!$G$2)</f>
        <v/>
      </c>
      <c r="AK291" s="87" t="str">
        <f t="shared" si="34"/>
        <v/>
      </c>
    </row>
    <row r="292" spans="1:37" x14ac:dyDescent="0.2">
      <c r="A292" s="87" t="str">
        <f>IF('(Yr 7-8-Girls) RESULTS'!$B296="","",'(Yr 7-8-Girls) RESULTS'!$B296)</f>
        <v/>
      </c>
      <c r="B292" s="87" t="str">
        <f>IF(OR(A292="",A292=0),"",VLOOKUP(A292,Declaration!$A$4:$E$1003,2,FALSE))</f>
        <v/>
      </c>
      <c r="C292" s="87" t="str">
        <f>IF(OR(A292="",A292=0),"",VLOOKUP(A292,Declaration!$A$4:$E$1003,3,FALSE))</f>
        <v/>
      </c>
      <c r="D292" s="87" t="str">
        <f>IF(A292="","",Declaration!$G$2)</f>
        <v/>
      </c>
      <c r="E292" s="90" t="str">
        <f t="shared" si="35"/>
        <v/>
      </c>
      <c r="F292" s="90" t="str">
        <f t="shared" si="36"/>
        <v/>
      </c>
      <c r="G292" s="90" t="str">
        <f>IF('(Yr 7-8-Girls) RESULTS'!$E296="","",'(Yr 7-8-Girls) RESULTS'!$E296)</f>
        <v/>
      </c>
      <c r="I292" s="87" t="str">
        <f>IF('(Yr 7-8-Boys) RESULTS'!$B296="","",'(Yr 7-8-Boys) RESULTS'!$B296)</f>
        <v/>
      </c>
      <c r="J292" s="87" t="str">
        <f>IF(OR(I292="",I292=0),"",VLOOKUP(I292,Declaration!$A$4:$E$1003,2,FALSE))</f>
        <v/>
      </c>
      <c r="K292" s="87" t="str">
        <f>IF(OR(I292="",I292=0),"",VLOOKUP(I292,Declaration!$A$4:$E$1003,3,FALSE))</f>
        <v/>
      </c>
      <c r="L292" s="87" t="str">
        <f>IF(I292="","",Declaration!$G$2)</f>
        <v/>
      </c>
      <c r="M292" s="87" t="str">
        <f t="shared" si="30"/>
        <v/>
      </c>
      <c r="O292" s="87" t="str">
        <f>IF('(Yr 9-10-Girls) RESULTS'!$B296="","",'(Yr 9-10-Girls) RESULTS'!$B296)</f>
        <v/>
      </c>
      <c r="P292" s="87" t="str">
        <f>IF(OR(O292="",O292=0),"",VLOOKUP(O292,Declaration!$A$4:$E$1003,2,FALSE))</f>
        <v/>
      </c>
      <c r="Q292" s="87" t="str">
        <f>IF(OR(O292="",O292=0),"",VLOOKUP(O292,Declaration!$A$4:$E$1003,3,FALSE))</f>
        <v/>
      </c>
      <c r="R292" s="87" t="str">
        <f>IF(O292="","",Declaration!$G$2)</f>
        <v/>
      </c>
      <c r="S292" s="87" t="str">
        <f t="shared" si="31"/>
        <v/>
      </c>
      <c r="U292" s="87" t="str">
        <f>IF('(Yr 9-10-Boys) RESULTS'!$B296="","",'(Yr 9-10-Boys) RESULTS'!$B296)</f>
        <v/>
      </c>
      <c r="V292" s="87" t="str">
        <f>IF(OR(U292="",U292=0),"",VLOOKUP(U292,Declaration!$A$4:$E$1003,2,FALSE))</f>
        <v/>
      </c>
      <c r="W292" s="87" t="str">
        <f>IF(OR(U292="",U292=0),"",VLOOKUP(U292,Declaration!$A$4:$E$1003,3,FALSE))</f>
        <v/>
      </c>
      <c r="X292" s="87" t="str">
        <f>IF(U292="","",Declaration!$G$2)</f>
        <v/>
      </c>
      <c r="Y292" s="87" t="str">
        <f t="shared" si="32"/>
        <v/>
      </c>
      <c r="AA292" s="87" t="str">
        <f>IF('(Yr 11-14 Girls) RESULTS'!$B296="","",'(Yr 11-14 Girls) RESULTS'!$B296)</f>
        <v/>
      </c>
      <c r="AB292" s="87" t="str">
        <f>IF(OR(AA292="",AA292=0),"",VLOOKUP(AA292,Declaration!$A$4:$E$1003,2,FALSE))</f>
        <v/>
      </c>
      <c r="AC292" s="87" t="str">
        <f>IF(OR(AA292="",AA292=0),"",VLOOKUP(AA292,Declaration!$A$4:$E$1003,3,FALSE))</f>
        <v/>
      </c>
      <c r="AD292" s="87" t="str">
        <f>IF(AA292="","",Declaration!$G$2)</f>
        <v/>
      </c>
      <c r="AE292" s="87" t="str">
        <f t="shared" si="33"/>
        <v/>
      </c>
      <c r="AG292" s="87" t="str">
        <f>IF('(Yr 11-14 Boys) RESULTS'!$B296="","",'(Yr 11-14 Boys) RESULTS'!$B296)</f>
        <v/>
      </c>
      <c r="AH292" s="87" t="str">
        <f>IF(OR(AG292="",AG292=0),"",VLOOKUP(AG292,Declaration!$A$4:$E$1003,2,FALSE))</f>
        <v/>
      </c>
      <c r="AI292" s="87" t="str">
        <f>IF(OR(AG292="",AG292=0),"",VLOOKUP(AG292,Declaration!$A$4:$E$1003,3,FALSE))</f>
        <v/>
      </c>
      <c r="AJ292" s="87" t="str">
        <f>IF(AG292="","",Declaration!$G$2)</f>
        <v/>
      </c>
      <c r="AK292" s="87" t="str">
        <f t="shared" si="34"/>
        <v/>
      </c>
    </row>
    <row r="293" spans="1:37" x14ac:dyDescent="0.2">
      <c r="A293" s="87" t="str">
        <f>IF('(Yr 7-8-Girls) RESULTS'!$B297="","",'(Yr 7-8-Girls) RESULTS'!$B297)</f>
        <v/>
      </c>
      <c r="B293" s="87" t="str">
        <f>IF(OR(A293="",A293=0),"",VLOOKUP(A293,Declaration!$A$4:$E$1003,2,FALSE))</f>
        <v/>
      </c>
      <c r="C293" s="87" t="str">
        <f>IF(OR(A293="",A293=0),"",VLOOKUP(A293,Declaration!$A$4:$E$1003,3,FALSE))</f>
        <v/>
      </c>
      <c r="D293" s="87" t="str">
        <f>IF(A293="","",Declaration!$G$2)</f>
        <v/>
      </c>
      <c r="E293" s="90" t="str">
        <f t="shared" si="35"/>
        <v/>
      </c>
      <c r="F293" s="90" t="str">
        <f t="shared" si="36"/>
        <v/>
      </c>
      <c r="G293" s="90" t="str">
        <f>IF('(Yr 7-8-Girls) RESULTS'!$E297="","",'(Yr 7-8-Girls) RESULTS'!$E297)</f>
        <v/>
      </c>
      <c r="I293" s="87" t="str">
        <f>IF('(Yr 7-8-Boys) RESULTS'!$B297="","",'(Yr 7-8-Boys) RESULTS'!$B297)</f>
        <v/>
      </c>
      <c r="J293" s="87" t="str">
        <f>IF(OR(I293="",I293=0),"",VLOOKUP(I293,Declaration!$A$4:$E$1003,2,FALSE))</f>
        <v/>
      </c>
      <c r="K293" s="87" t="str">
        <f>IF(OR(I293="",I293=0),"",VLOOKUP(I293,Declaration!$A$4:$E$1003,3,FALSE))</f>
        <v/>
      </c>
      <c r="L293" s="87" t="str">
        <f>IF(I293="","",Declaration!$G$2)</f>
        <v/>
      </c>
      <c r="M293" s="87" t="str">
        <f t="shared" si="30"/>
        <v/>
      </c>
      <c r="O293" s="87" t="str">
        <f>IF('(Yr 9-10-Girls) RESULTS'!$B297="","",'(Yr 9-10-Girls) RESULTS'!$B297)</f>
        <v/>
      </c>
      <c r="P293" s="87" t="str">
        <f>IF(OR(O293="",O293=0),"",VLOOKUP(O293,Declaration!$A$4:$E$1003,2,FALSE))</f>
        <v/>
      </c>
      <c r="Q293" s="87" t="str">
        <f>IF(OR(O293="",O293=0),"",VLOOKUP(O293,Declaration!$A$4:$E$1003,3,FALSE))</f>
        <v/>
      </c>
      <c r="R293" s="87" t="str">
        <f>IF(O293="","",Declaration!$G$2)</f>
        <v/>
      </c>
      <c r="S293" s="87" t="str">
        <f t="shared" si="31"/>
        <v/>
      </c>
      <c r="U293" s="87" t="str">
        <f>IF('(Yr 9-10-Boys) RESULTS'!$B297="","",'(Yr 9-10-Boys) RESULTS'!$B297)</f>
        <v/>
      </c>
      <c r="V293" s="87" t="str">
        <f>IF(OR(U293="",U293=0),"",VLOOKUP(U293,Declaration!$A$4:$E$1003,2,FALSE))</f>
        <v/>
      </c>
      <c r="W293" s="87" t="str">
        <f>IF(OR(U293="",U293=0),"",VLOOKUP(U293,Declaration!$A$4:$E$1003,3,FALSE))</f>
        <v/>
      </c>
      <c r="X293" s="87" t="str">
        <f>IF(U293="","",Declaration!$G$2)</f>
        <v/>
      </c>
      <c r="Y293" s="87" t="str">
        <f t="shared" si="32"/>
        <v/>
      </c>
      <c r="AA293" s="87" t="str">
        <f>IF('(Yr 11-14 Girls) RESULTS'!$B297="","",'(Yr 11-14 Girls) RESULTS'!$B297)</f>
        <v/>
      </c>
      <c r="AB293" s="87" t="str">
        <f>IF(OR(AA293="",AA293=0),"",VLOOKUP(AA293,Declaration!$A$4:$E$1003,2,FALSE))</f>
        <v/>
      </c>
      <c r="AC293" s="87" t="str">
        <f>IF(OR(AA293="",AA293=0),"",VLOOKUP(AA293,Declaration!$A$4:$E$1003,3,FALSE))</f>
        <v/>
      </c>
      <c r="AD293" s="87" t="str">
        <f>IF(AA293="","",Declaration!$G$2)</f>
        <v/>
      </c>
      <c r="AE293" s="87" t="str">
        <f t="shared" si="33"/>
        <v/>
      </c>
      <c r="AG293" s="87" t="str">
        <f>IF('(Yr 11-14 Boys) RESULTS'!$B297="","",'(Yr 11-14 Boys) RESULTS'!$B297)</f>
        <v/>
      </c>
      <c r="AH293" s="87" t="str">
        <f>IF(OR(AG293="",AG293=0),"",VLOOKUP(AG293,Declaration!$A$4:$E$1003,2,FALSE))</f>
        <v/>
      </c>
      <c r="AI293" s="87" t="str">
        <f>IF(OR(AG293="",AG293=0),"",VLOOKUP(AG293,Declaration!$A$4:$E$1003,3,FALSE))</f>
        <v/>
      </c>
      <c r="AJ293" s="87" t="str">
        <f>IF(AG293="","",Declaration!$G$2)</f>
        <v/>
      </c>
      <c r="AK293" s="87" t="str">
        <f t="shared" si="34"/>
        <v/>
      </c>
    </row>
    <row r="294" spans="1:37" x14ac:dyDescent="0.2">
      <c r="A294" s="87" t="str">
        <f>IF('(Yr 7-8-Girls) RESULTS'!$B298="","",'(Yr 7-8-Girls) RESULTS'!$B298)</f>
        <v/>
      </c>
      <c r="B294" s="87" t="str">
        <f>IF(OR(A294="",A294=0),"",VLOOKUP(A294,Declaration!$A$4:$E$1003,2,FALSE))</f>
        <v/>
      </c>
      <c r="C294" s="87" t="str">
        <f>IF(OR(A294="",A294=0),"",VLOOKUP(A294,Declaration!$A$4:$E$1003,3,FALSE))</f>
        <v/>
      </c>
      <c r="D294" s="87" t="str">
        <f>IF(A294="","",Declaration!$G$2)</f>
        <v/>
      </c>
      <c r="E294" s="90" t="str">
        <f t="shared" si="35"/>
        <v/>
      </c>
      <c r="F294" s="90" t="str">
        <f t="shared" si="36"/>
        <v/>
      </c>
      <c r="G294" s="90" t="str">
        <f>IF('(Yr 7-8-Girls) RESULTS'!$E298="","",'(Yr 7-8-Girls) RESULTS'!$E298)</f>
        <v/>
      </c>
      <c r="I294" s="87" t="str">
        <f>IF('(Yr 7-8-Boys) RESULTS'!$B298="","",'(Yr 7-8-Boys) RESULTS'!$B298)</f>
        <v/>
      </c>
      <c r="J294" s="87" t="str">
        <f>IF(OR(I294="",I294=0),"",VLOOKUP(I294,Declaration!$A$4:$E$1003,2,FALSE))</f>
        <v/>
      </c>
      <c r="K294" s="87" t="str">
        <f>IF(OR(I294="",I294=0),"",VLOOKUP(I294,Declaration!$A$4:$E$1003,3,FALSE))</f>
        <v/>
      </c>
      <c r="L294" s="87" t="str">
        <f>IF(I294="","",Declaration!$G$2)</f>
        <v/>
      </c>
      <c r="M294" s="87" t="str">
        <f t="shared" si="30"/>
        <v/>
      </c>
      <c r="O294" s="87" t="str">
        <f>IF('(Yr 9-10-Girls) RESULTS'!$B298="","",'(Yr 9-10-Girls) RESULTS'!$B298)</f>
        <v/>
      </c>
      <c r="P294" s="87" t="str">
        <f>IF(OR(O294="",O294=0),"",VLOOKUP(O294,Declaration!$A$4:$E$1003,2,FALSE))</f>
        <v/>
      </c>
      <c r="Q294" s="87" t="str">
        <f>IF(OR(O294="",O294=0),"",VLOOKUP(O294,Declaration!$A$4:$E$1003,3,FALSE))</f>
        <v/>
      </c>
      <c r="R294" s="87" t="str">
        <f>IF(O294="","",Declaration!$G$2)</f>
        <v/>
      </c>
      <c r="S294" s="87" t="str">
        <f t="shared" si="31"/>
        <v/>
      </c>
      <c r="U294" s="87" t="str">
        <f>IF('(Yr 9-10-Boys) RESULTS'!$B298="","",'(Yr 9-10-Boys) RESULTS'!$B298)</f>
        <v/>
      </c>
      <c r="V294" s="87" t="str">
        <f>IF(OR(U294="",U294=0),"",VLOOKUP(U294,Declaration!$A$4:$E$1003,2,FALSE))</f>
        <v/>
      </c>
      <c r="W294" s="87" t="str">
        <f>IF(OR(U294="",U294=0),"",VLOOKUP(U294,Declaration!$A$4:$E$1003,3,FALSE))</f>
        <v/>
      </c>
      <c r="X294" s="87" t="str">
        <f>IF(U294="","",Declaration!$G$2)</f>
        <v/>
      </c>
      <c r="Y294" s="87" t="str">
        <f t="shared" si="32"/>
        <v/>
      </c>
      <c r="AA294" s="87" t="str">
        <f>IF('(Yr 11-14 Girls) RESULTS'!$B298="","",'(Yr 11-14 Girls) RESULTS'!$B298)</f>
        <v/>
      </c>
      <c r="AB294" s="87" t="str">
        <f>IF(OR(AA294="",AA294=0),"",VLOOKUP(AA294,Declaration!$A$4:$E$1003,2,FALSE))</f>
        <v/>
      </c>
      <c r="AC294" s="87" t="str">
        <f>IF(OR(AA294="",AA294=0),"",VLOOKUP(AA294,Declaration!$A$4:$E$1003,3,FALSE))</f>
        <v/>
      </c>
      <c r="AD294" s="87" t="str">
        <f>IF(AA294="","",Declaration!$G$2)</f>
        <v/>
      </c>
      <c r="AE294" s="87" t="str">
        <f t="shared" si="33"/>
        <v/>
      </c>
      <c r="AG294" s="87" t="str">
        <f>IF('(Yr 11-14 Boys) RESULTS'!$B298="","",'(Yr 11-14 Boys) RESULTS'!$B298)</f>
        <v/>
      </c>
      <c r="AH294" s="87" t="str">
        <f>IF(OR(AG294="",AG294=0),"",VLOOKUP(AG294,Declaration!$A$4:$E$1003,2,FALSE))</f>
        <v/>
      </c>
      <c r="AI294" s="87" t="str">
        <f>IF(OR(AG294="",AG294=0),"",VLOOKUP(AG294,Declaration!$A$4:$E$1003,3,FALSE))</f>
        <v/>
      </c>
      <c r="AJ294" s="87" t="str">
        <f>IF(AG294="","",Declaration!$G$2)</f>
        <v/>
      </c>
      <c r="AK294" s="87" t="str">
        <f t="shared" si="34"/>
        <v/>
      </c>
    </row>
    <row r="295" spans="1:37" x14ac:dyDescent="0.2">
      <c r="A295" s="87" t="str">
        <f>IF('(Yr 7-8-Girls) RESULTS'!$B299="","",'(Yr 7-8-Girls) RESULTS'!$B299)</f>
        <v/>
      </c>
      <c r="B295" s="87" t="str">
        <f>IF(OR(A295="",A295=0),"",VLOOKUP(A295,Declaration!$A$4:$E$1003,2,FALSE))</f>
        <v/>
      </c>
      <c r="C295" s="87" t="str">
        <f>IF(OR(A295="",A295=0),"",VLOOKUP(A295,Declaration!$A$4:$E$1003,3,FALSE))</f>
        <v/>
      </c>
      <c r="D295" s="87" t="str">
        <f>IF(A295="","",Declaration!$G$2)</f>
        <v/>
      </c>
      <c r="E295" s="90" t="str">
        <f t="shared" si="35"/>
        <v/>
      </c>
      <c r="F295" s="90" t="str">
        <f t="shared" si="36"/>
        <v/>
      </c>
      <c r="G295" s="90" t="str">
        <f>IF('(Yr 7-8-Girls) RESULTS'!$E299="","",'(Yr 7-8-Girls) RESULTS'!$E299)</f>
        <v/>
      </c>
      <c r="I295" s="87" t="str">
        <f>IF('(Yr 7-8-Boys) RESULTS'!$B299="","",'(Yr 7-8-Boys) RESULTS'!$B299)</f>
        <v/>
      </c>
      <c r="J295" s="87" t="str">
        <f>IF(OR(I295="",I295=0),"",VLOOKUP(I295,Declaration!$A$4:$E$1003,2,FALSE))</f>
        <v/>
      </c>
      <c r="K295" s="87" t="str">
        <f>IF(OR(I295="",I295=0),"",VLOOKUP(I295,Declaration!$A$4:$E$1003,3,FALSE))</f>
        <v/>
      </c>
      <c r="L295" s="87" t="str">
        <f>IF(I295="","",Declaration!$G$2)</f>
        <v/>
      </c>
      <c r="M295" s="87" t="str">
        <f t="shared" si="30"/>
        <v/>
      </c>
      <c r="O295" s="87" t="str">
        <f>IF('(Yr 9-10-Girls) RESULTS'!$B299="","",'(Yr 9-10-Girls) RESULTS'!$B299)</f>
        <v/>
      </c>
      <c r="P295" s="87" t="str">
        <f>IF(OR(O295="",O295=0),"",VLOOKUP(O295,Declaration!$A$4:$E$1003,2,FALSE))</f>
        <v/>
      </c>
      <c r="Q295" s="87" t="str">
        <f>IF(OR(O295="",O295=0),"",VLOOKUP(O295,Declaration!$A$4:$E$1003,3,FALSE))</f>
        <v/>
      </c>
      <c r="R295" s="87" t="str">
        <f>IF(O295="","",Declaration!$G$2)</f>
        <v/>
      </c>
      <c r="S295" s="87" t="str">
        <f t="shared" si="31"/>
        <v/>
      </c>
      <c r="U295" s="87" t="str">
        <f>IF('(Yr 9-10-Boys) RESULTS'!$B299="","",'(Yr 9-10-Boys) RESULTS'!$B299)</f>
        <v/>
      </c>
      <c r="V295" s="87" t="str">
        <f>IF(OR(U295="",U295=0),"",VLOOKUP(U295,Declaration!$A$4:$E$1003,2,FALSE))</f>
        <v/>
      </c>
      <c r="W295" s="87" t="str">
        <f>IF(OR(U295="",U295=0),"",VLOOKUP(U295,Declaration!$A$4:$E$1003,3,FALSE))</f>
        <v/>
      </c>
      <c r="X295" s="87" t="str">
        <f>IF(U295="","",Declaration!$G$2)</f>
        <v/>
      </c>
      <c r="Y295" s="87" t="str">
        <f t="shared" si="32"/>
        <v/>
      </c>
      <c r="AA295" s="87" t="str">
        <f>IF('(Yr 11-14 Girls) RESULTS'!$B299="","",'(Yr 11-14 Girls) RESULTS'!$B299)</f>
        <v/>
      </c>
      <c r="AB295" s="87" t="str">
        <f>IF(OR(AA295="",AA295=0),"",VLOOKUP(AA295,Declaration!$A$4:$E$1003,2,FALSE))</f>
        <v/>
      </c>
      <c r="AC295" s="87" t="str">
        <f>IF(OR(AA295="",AA295=0),"",VLOOKUP(AA295,Declaration!$A$4:$E$1003,3,FALSE))</f>
        <v/>
      </c>
      <c r="AD295" s="87" t="str">
        <f>IF(AA295="","",Declaration!$G$2)</f>
        <v/>
      </c>
      <c r="AE295" s="87" t="str">
        <f t="shared" si="33"/>
        <v/>
      </c>
      <c r="AG295" s="87" t="str">
        <f>IF('(Yr 11-14 Boys) RESULTS'!$B299="","",'(Yr 11-14 Boys) RESULTS'!$B299)</f>
        <v/>
      </c>
      <c r="AH295" s="87" t="str">
        <f>IF(OR(AG295="",AG295=0),"",VLOOKUP(AG295,Declaration!$A$4:$E$1003,2,FALSE))</f>
        <v/>
      </c>
      <c r="AI295" s="87" t="str">
        <f>IF(OR(AG295="",AG295=0),"",VLOOKUP(AG295,Declaration!$A$4:$E$1003,3,FALSE))</f>
        <v/>
      </c>
      <c r="AJ295" s="87" t="str">
        <f>IF(AG295="","",Declaration!$G$2)</f>
        <v/>
      </c>
      <c r="AK295" s="87" t="str">
        <f t="shared" si="34"/>
        <v/>
      </c>
    </row>
    <row r="296" spans="1:37" x14ac:dyDescent="0.2">
      <c r="A296" s="87" t="str">
        <f>IF('(Yr 7-8-Girls) RESULTS'!$B300="","",'(Yr 7-8-Girls) RESULTS'!$B300)</f>
        <v/>
      </c>
      <c r="B296" s="87" t="str">
        <f>IF(OR(A296="",A296=0),"",VLOOKUP(A296,Declaration!$A$4:$E$1003,2,FALSE))</f>
        <v/>
      </c>
      <c r="C296" s="87" t="str">
        <f>IF(OR(A296="",A296=0),"",VLOOKUP(A296,Declaration!$A$4:$E$1003,3,FALSE))</f>
        <v/>
      </c>
      <c r="D296" s="87" t="str">
        <f>IF(A296="","",Declaration!$G$2)</f>
        <v/>
      </c>
      <c r="E296" s="90" t="str">
        <f t="shared" si="35"/>
        <v/>
      </c>
      <c r="F296" s="90" t="str">
        <f t="shared" si="36"/>
        <v/>
      </c>
      <c r="G296" s="90" t="str">
        <f>IF('(Yr 7-8-Girls) RESULTS'!$E300="","",'(Yr 7-8-Girls) RESULTS'!$E300)</f>
        <v/>
      </c>
      <c r="I296" s="87" t="str">
        <f>IF('(Yr 7-8-Boys) RESULTS'!$B300="","",'(Yr 7-8-Boys) RESULTS'!$B300)</f>
        <v/>
      </c>
      <c r="J296" s="87" t="str">
        <f>IF(OR(I296="",I296=0),"",VLOOKUP(I296,Declaration!$A$4:$E$1003,2,FALSE))</f>
        <v/>
      </c>
      <c r="K296" s="87" t="str">
        <f>IF(OR(I296="",I296=0),"",VLOOKUP(I296,Declaration!$A$4:$E$1003,3,FALSE))</f>
        <v/>
      </c>
      <c r="L296" s="87" t="str">
        <f>IF(I296="","",Declaration!$G$2)</f>
        <v/>
      </c>
      <c r="M296" s="87" t="str">
        <f t="shared" si="30"/>
        <v/>
      </c>
      <c r="O296" s="87" t="str">
        <f>IF('(Yr 9-10-Girls) RESULTS'!$B300="","",'(Yr 9-10-Girls) RESULTS'!$B300)</f>
        <v/>
      </c>
      <c r="P296" s="87" t="str">
        <f>IF(OR(O296="",O296=0),"",VLOOKUP(O296,Declaration!$A$4:$E$1003,2,FALSE))</f>
        <v/>
      </c>
      <c r="Q296" s="87" t="str">
        <f>IF(OR(O296="",O296=0),"",VLOOKUP(O296,Declaration!$A$4:$E$1003,3,FALSE))</f>
        <v/>
      </c>
      <c r="R296" s="87" t="str">
        <f>IF(O296="","",Declaration!$G$2)</f>
        <v/>
      </c>
      <c r="S296" s="87" t="str">
        <f t="shared" si="31"/>
        <v/>
      </c>
      <c r="U296" s="87" t="str">
        <f>IF('(Yr 9-10-Boys) RESULTS'!$B300="","",'(Yr 9-10-Boys) RESULTS'!$B300)</f>
        <v/>
      </c>
      <c r="V296" s="87" t="str">
        <f>IF(OR(U296="",U296=0),"",VLOOKUP(U296,Declaration!$A$4:$E$1003,2,FALSE))</f>
        <v/>
      </c>
      <c r="W296" s="87" t="str">
        <f>IF(OR(U296="",U296=0),"",VLOOKUP(U296,Declaration!$A$4:$E$1003,3,FALSE))</f>
        <v/>
      </c>
      <c r="X296" s="87" t="str">
        <f>IF(U296="","",Declaration!$G$2)</f>
        <v/>
      </c>
      <c r="Y296" s="87" t="str">
        <f t="shared" si="32"/>
        <v/>
      </c>
      <c r="AA296" s="87" t="str">
        <f>IF('(Yr 11-14 Girls) RESULTS'!$B300="","",'(Yr 11-14 Girls) RESULTS'!$B300)</f>
        <v/>
      </c>
      <c r="AB296" s="87" t="str">
        <f>IF(OR(AA296="",AA296=0),"",VLOOKUP(AA296,Declaration!$A$4:$E$1003,2,FALSE))</f>
        <v/>
      </c>
      <c r="AC296" s="87" t="str">
        <f>IF(OR(AA296="",AA296=0),"",VLOOKUP(AA296,Declaration!$A$4:$E$1003,3,FALSE))</f>
        <v/>
      </c>
      <c r="AD296" s="87" t="str">
        <f>IF(AA296="","",Declaration!$G$2)</f>
        <v/>
      </c>
      <c r="AE296" s="87" t="str">
        <f t="shared" si="33"/>
        <v/>
      </c>
      <c r="AG296" s="87" t="str">
        <f>IF('(Yr 11-14 Boys) RESULTS'!$B300="","",'(Yr 11-14 Boys) RESULTS'!$B300)</f>
        <v/>
      </c>
      <c r="AH296" s="87" t="str">
        <f>IF(OR(AG296="",AG296=0),"",VLOOKUP(AG296,Declaration!$A$4:$E$1003,2,FALSE))</f>
        <v/>
      </c>
      <c r="AI296" s="87" t="str">
        <f>IF(OR(AG296="",AG296=0),"",VLOOKUP(AG296,Declaration!$A$4:$E$1003,3,FALSE))</f>
        <v/>
      </c>
      <c r="AJ296" s="87" t="str">
        <f>IF(AG296="","",Declaration!$G$2)</f>
        <v/>
      </c>
      <c r="AK296" s="87" t="str">
        <f t="shared" si="34"/>
        <v/>
      </c>
    </row>
    <row r="297" spans="1:37" x14ac:dyDescent="0.2">
      <c r="A297" s="87" t="str">
        <f>IF('(Yr 7-8-Girls) RESULTS'!$B301="","",'(Yr 7-8-Girls) RESULTS'!$B301)</f>
        <v/>
      </c>
      <c r="B297" s="87" t="str">
        <f>IF(OR(A297="",A297=0),"",VLOOKUP(A297,Declaration!$A$4:$E$1003,2,FALSE))</f>
        <v/>
      </c>
      <c r="C297" s="87" t="str">
        <f>IF(OR(A297="",A297=0),"",VLOOKUP(A297,Declaration!$A$4:$E$1003,3,FALSE))</f>
        <v/>
      </c>
      <c r="D297" s="87" t="str">
        <f>IF(A297="","",Declaration!$G$2)</f>
        <v/>
      </c>
      <c r="E297" s="90" t="str">
        <f t="shared" si="35"/>
        <v/>
      </c>
      <c r="F297" s="90" t="str">
        <f t="shared" si="36"/>
        <v/>
      </c>
      <c r="G297" s="90" t="str">
        <f>IF('(Yr 7-8-Girls) RESULTS'!$E301="","",'(Yr 7-8-Girls) RESULTS'!$E301)</f>
        <v/>
      </c>
      <c r="I297" s="87" t="str">
        <f>IF('(Yr 7-8-Boys) RESULTS'!$B301="","",'(Yr 7-8-Boys) RESULTS'!$B301)</f>
        <v/>
      </c>
      <c r="J297" s="87" t="str">
        <f>IF(OR(I297="",I297=0),"",VLOOKUP(I297,Declaration!$A$4:$E$1003,2,FALSE))</f>
        <v/>
      </c>
      <c r="K297" s="87" t="str">
        <f>IF(OR(I297="",I297=0),"",VLOOKUP(I297,Declaration!$A$4:$E$1003,3,FALSE))</f>
        <v/>
      </c>
      <c r="L297" s="87" t="str">
        <f>IF(I297="","",Declaration!$G$2)</f>
        <v/>
      </c>
      <c r="M297" s="87" t="str">
        <f t="shared" si="30"/>
        <v/>
      </c>
      <c r="O297" s="87" t="str">
        <f>IF('(Yr 9-10-Girls) RESULTS'!$B301="","",'(Yr 9-10-Girls) RESULTS'!$B301)</f>
        <v/>
      </c>
      <c r="P297" s="87" t="str">
        <f>IF(OR(O297="",O297=0),"",VLOOKUP(O297,Declaration!$A$4:$E$1003,2,FALSE))</f>
        <v/>
      </c>
      <c r="Q297" s="87" t="str">
        <f>IF(OR(O297="",O297=0),"",VLOOKUP(O297,Declaration!$A$4:$E$1003,3,FALSE))</f>
        <v/>
      </c>
      <c r="R297" s="87" t="str">
        <f>IF(O297="","",Declaration!$G$2)</f>
        <v/>
      </c>
      <c r="S297" s="87" t="str">
        <f t="shared" si="31"/>
        <v/>
      </c>
      <c r="U297" s="87" t="str">
        <f>IF('(Yr 9-10-Boys) RESULTS'!$B301="","",'(Yr 9-10-Boys) RESULTS'!$B301)</f>
        <v/>
      </c>
      <c r="V297" s="87" t="str">
        <f>IF(OR(U297="",U297=0),"",VLOOKUP(U297,Declaration!$A$4:$E$1003,2,FALSE))</f>
        <v/>
      </c>
      <c r="W297" s="87" t="str">
        <f>IF(OR(U297="",U297=0),"",VLOOKUP(U297,Declaration!$A$4:$E$1003,3,FALSE))</f>
        <v/>
      </c>
      <c r="X297" s="87" t="str">
        <f>IF(U297="","",Declaration!$G$2)</f>
        <v/>
      </c>
      <c r="Y297" s="87" t="str">
        <f t="shared" si="32"/>
        <v/>
      </c>
      <c r="AA297" s="87" t="str">
        <f>IF('(Yr 11-14 Girls) RESULTS'!$B301="","",'(Yr 11-14 Girls) RESULTS'!$B301)</f>
        <v/>
      </c>
      <c r="AB297" s="87" t="str">
        <f>IF(OR(AA297="",AA297=0),"",VLOOKUP(AA297,Declaration!$A$4:$E$1003,2,FALSE))</f>
        <v/>
      </c>
      <c r="AC297" s="87" t="str">
        <f>IF(OR(AA297="",AA297=0),"",VLOOKUP(AA297,Declaration!$A$4:$E$1003,3,FALSE))</f>
        <v/>
      </c>
      <c r="AD297" s="87" t="str">
        <f>IF(AA297="","",Declaration!$G$2)</f>
        <v/>
      </c>
      <c r="AE297" s="87" t="str">
        <f t="shared" si="33"/>
        <v/>
      </c>
      <c r="AG297" s="87" t="str">
        <f>IF('(Yr 11-14 Boys) RESULTS'!$B301="","",'(Yr 11-14 Boys) RESULTS'!$B301)</f>
        <v/>
      </c>
      <c r="AH297" s="87" t="str">
        <f>IF(OR(AG297="",AG297=0),"",VLOOKUP(AG297,Declaration!$A$4:$E$1003,2,FALSE))</f>
        <v/>
      </c>
      <c r="AI297" s="87" t="str">
        <f>IF(OR(AG297="",AG297=0),"",VLOOKUP(AG297,Declaration!$A$4:$E$1003,3,FALSE))</f>
        <v/>
      </c>
      <c r="AJ297" s="87" t="str">
        <f>IF(AG297="","",Declaration!$G$2)</f>
        <v/>
      </c>
      <c r="AK297" s="87" t="str">
        <f t="shared" si="34"/>
        <v/>
      </c>
    </row>
    <row r="298" spans="1:37" x14ac:dyDescent="0.2">
      <c r="A298" s="87" t="str">
        <f>IF('(Yr 7-8-Girls) RESULTS'!$B302="","",'(Yr 7-8-Girls) RESULTS'!$B302)</f>
        <v/>
      </c>
      <c r="B298" s="87" t="str">
        <f>IF(OR(A298="",A298=0),"",VLOOKUP(A298,Declaration!$A$4:$E$1003,2,FALSE))</f>
        <v/>
      </c>
      <c r="C298" s="87" t="str">
        <f>IF(OR(A298="",A298=0),"",VLOOKUP(A298,Declaration!$A$4:$E$1003,3,FALSE))</f>
        <v/>
      </c>
      <c r="D298" s="87" t="str">
        <f>IF(A298="","",Declaration!$G$2)</f>
        <v/>
      </c>
      <c r="E298" s="90" t="str">
        <f t="shared" si="35"/>
        <v/>
      </c>
      <c r="F298" s="90" t="str">
        <f t="shared" si="36"/>
        <v/>
      </c>
      <c r="G298" s="90" t="str">
        <f>IF('(Yr 7-8-Girls) RESULTS'!$E302="","",'(Yr 7-8-Girls) RESULTS'!$E302)</f>
        <v/>
      </c>
      <c r="I298" s="87" t="str">
        <f>IF('(Yr 7-8-Boys) RESULTS'!$B302="","",'(Yr 7-8-Boys) RESULTS'!$B302)</f>
        <v/>
      </c>
      <c r="J298" s="87" t="str">
        <f>IF(OR(I298="",I298=0),"",VLOOKUP(I298,Declaration!$A$4:$E$1003,2,FALSE))</f>
        <v/>
      </c>
      <c r="K298" s="87" t="str">
        <f>IF(OR(I298="",I298=0),"",VLOOKUP(I298,Declaration!$A$4:$E$1003,3,FALSE))</f>
        <v/>
      </c>
      <c r="L298" s="87" t="str">
        <f>IF(I298="","",Declaration!$G$2)</f>
        <v/>
      </c>
      <c r="M298" s="87" t="str">
        <f t="shared" si="30"/>
        <v/>
      </c>
      <c r="O298" s="87" t="str">
        <f>IF('(Yr 9-10-Girls) RESULTS'!$B302="","",'(Yr 9-10-Girls) RESULTS'!$B302)</f>
        <v/>
      </c>
      <c r="P298" s="87" t="str">
        <f>IF(OR(O298="",O298=0),"",VLOOKUP(O298,Declaration!$A$4:$E$1003,2,FALSE))</f>
        <v/>
      </c>
      <c r="Q298" s="87" t="str">
        <f>IF(OR(O298="",O298=0),"",VLOOKUP(O298,Declaration!$A$4:$E$1003,3,FALSE))</f>
        <v/>
      </c>
      <c r="R298" s="87" t="str">
        <f>IF(O298="","",Declaration!$G$2)</f>
        <v/>
      </c>
      <c r="S298" s="87" t="str">
        <f t="shared" si="31"/>
        <v/>
      </c>
      <c r="U298" s="87" t="str">
        <f>IF('(Yr 9-10-Boys) RESULTS'!$B302="","",'(Yr 9-10-Boys) RESULTS'!$B302)</f>
        <v/>
      </c>
      <c r="V298" s="87" t="str">
        <f>IF(OR(U298="",U298=0),"",VLOOKUP(U298,Declaration!$A$4:$E$1003,2,FALSE))</f>
        <v/>
      </c>
      <c r="W298" s="87" t="str">
        <f>IF(OR(U298="",U298=0),"",VLOOKUP(U298,Declaration!$A$4:$E$1003,3,FALSE))</f>
        <v/>
      </c>
      <c r="X298" s="87" t="str">
        <f>IF(U298="","",Declaration!$G$2)</f>
        <v/>
      </c>
      <c r="Y298" s="87" t="str">
        <f t="shared" si="32"/>
        <v/>
      </c>
      <c r="AA298" s="87" t="str">
        <f>IF('(Yr 11-14 Girls) RESULTS'!$B302="","",'(Yr 11-14 Girls) RESULTS'!$B302)</f>
        <v/>
      </c>
      <c r="AB298" s="87" t="str">
        <f>IF(OR(AA298="",AA298=0),"",VLOOKUP(AA298,Declaration!$A$4:$E$1003,2,FALSE))</f>
        <v/>
      </c>
      <c r="AC298" s="87" t="str">
        <f>IF(OR(AA298="",AA298=0),"",VLOOKUP(AA298,Declaration!$A$4:$E$1003,3,FALSE))</f>
        <v/>
      </c>
      <c r="AD298" s="87" t="str">
        <f>IF(AA298="","",Declaration!$G$2)</f>
        <v/>
      </c>
      <c r="AE298" s="87" t="str">
        <f t="shared" si="33"/>
        <v/>
      </c>
      <c r="AG298" s="87" t="str">
        <f>IF('(Yr 11-14 Boys) RESULTS'!$B302="","",'(Yr 11-14 Boys) RESULTS'!$B302)</f>
        <v/>
      </c>
      <c r="AH298" s="87" t="str">
        <f>IF(OR(AG298="",AG298=0),"",VLOOKUP(AG298,Declaration!$A$4:$E$1003,2,FALSE))</f>
        <v/>
      </c>
      <c r="AI298" s="87" t="str">
        <f>IF(OR(AG298="",AG298=0),"",VLOOKUP(AG298,Declaration!$A$4:$E$1003,3,FALSE))</f>
        <v/>
      </c>
      <c r="AJ298" s="87" t="str">
        <f>IF(AG298="","",Declaration!$G$2)</f>
        <v/>
      </c>
      <c r="AK298" s="87" t="str">
        <f t="shared" si="34"/>
        <v/>
      </c>
    </row>
    <row r="299" spans="1:37" x14ac:dyDescent="0.2">
      <c r="A299" s="87" t="str">
        <f>IF('(Yr 7-8-Girls) RESULTS'!$B303="","",'(Yr 7-8-Girls) RESULTS'!$B303)</f>
        <v/>
      </c>
      <c r="B299" s="87" t="str">
        <f>IF(OR(A299="",A299=0),"",VLOOKUP(A299,Declaration!$A$4:$E$1003,2,FALSE))</f>
        <v/>
      </c>
      <c r="C299" s="87" t="str">
        <f>IF(OR(A299="",A299=0),"",VLOOKUP(A299,Declaration!$A$4:$E$1003,3,FALSE))</f>
        <v/>
      </c>
      <c r="D299" s="87" t="str">
        <f>IF(A299="","",Declaration!$G$2)</f>
        <v/>
      </c>
      <c r="E299" s="90" t="str">
        <f t="shared" si="35"/>
        <v/>
      </c>
      <c r="F299" s="90" t="str">
        <f t="shared" si="36"/>
        <v/>
      </c>
      <c r="G299" s="90" t="str">
        <f>IF('(Yr 7-8-Girls) RESULTS'!$E303="","",'(Yr 7-8-Girls) RESULTS'!$E303)</f>
        <v/>
      </c>
      <c r="I299" s="87" t="str">
        <f>IF('(Yr 7-8-Boys) RESULTS'!$B303="","",'(Yr 7-8-Boys) RESULTS'!$B303)</f>
        <v/>
      </c>
      <c r="J299" s="87" t="str">
        <f>IF(OR(I299="",I299=0),"",VLOOKUP(I299,Declaration!$A$4:$E$1003,2,FALSE))</f>
        <v/>
      </c>
      <c r="K299" s="87" t="str">
        <f>IF(OR(I299="",I299=0),"",VLOOKUP(I299,Declaration!$A$4:$E$1003,3,FALSE))</f>
        <v/>
      </c>
      <c r="L299" s="87" t="str">
        <f>IF(I299="","",Declaration!$G$2)</f>
        <v/>
      </c>
      <c r="M299" s="87" t="str">
        <f t="shared" si="30"/>
        <v/>
      </c>
      <c r="O299" s="87" t="str">
        <f>IF('(Yr 9-10-Girls) RESULTS'!$B303="","",'(Yr 9-10-Girls) RESULTS'!$B303)</f>
        <v/>
      </c>
      <c r="P299" s="87" t="str">
        <f>IF(OR(O299="",O299=0),"",VLOOKUP(O299,Declaration!$A$4:$E$1003,2,FALSE))</f>
        <v/>
      </c>
      <c r="Q299" s="87" t="str">
        <f>IF(OR(O299="",O299=0),"",VLOOKUP(O299,Declaration!$A$4:$E$1003,3,FALSE))</f>
        <v/>
      </c>
      <c r="R299" s="87" t="str">
        <f>IF(O299="","",Declaration!$G$2)</f>
        <v/>
      </c>
      <c r="S299" s="87" t="str">
        <f t="shared" si="31"/>
        <v/>
      </c>
      <c r="U299" s="87" t="str">
        <f>IF('(Yr 9-10-Boys) RESULTS'!$B303="","",'(Yr 9-10-Boys) RESULTS'!$B303)</f>
        <v/>
      </c>
      <c r="V299" s="87" t="str">
        <f>IF(OR(U299="",U299=0),"",VLOOKUP(U299,Declaration!$A$4:$E$1003,2,FALSE))</f>
        <v/>
      </c>
      <c r="W299" s="87" t="str">
        <f>IF(OR(U299="",U299=0),"",VLOOKUP(U299,Declaration!$A$4:$E$1003,3,FALSE))</f>
        <v/>
      </c>
      <c r="X299" s="87" t="str">
        <f>IF(U299="","",Declaration!$G$2)</f>
        <v/>
      </c>
      <c r="Y299" s="87" t="str">
        <f t="shared" si="32"/>
        <v/>
      </c>
      <c r="AA299" s="87" t="str">
        <f>IF('(Yr 11-14 Girls) RESULTS'!$B303="","",'(Yr 11-14 Girls) RESULTS'!$B303)</f>
        <v/>
      </c>
      <c r="AB299" s="87" t="str">
        <f>IF(OR(AA299="",AA299=0),"",VLOOKUP(AA299,Declaration!$A$4:$E$1003,2,FALSE))</f>
        <v/>
      </c>
      <c r="AC299" s="87" t="str">
        <f>IF(OR(AA299="",AA299=0),"",VLOOKUP(AA299,Declaration!$A$4:$E$1003,3,FALSE))</f>
        <v/>
      </c>
      <c r="AD299" s="87" t="str">
        <f>IF(AA299="","",Declaration!$G$2)</f>
        <v/>
      </c>
      <c r="AE299" s="87" t="str">
        <f t="shared" si="33"/>
        <v/>
      </c>
      <c r="AG299" s="87" t="str">
        <f>IF('(Yr 11-14 Boys) RESULTS'!$B303="","",'(Yr 11-14 Boys) RESULTS'!$B303)</f>
        <v/>
      </c>
      <c r="AH299" s="87" t="str">
        <f>IF(OR(AG299="",AG299=0),"",VLOOKUP(AG299,Declaration!$A$4:$E$1003,2,FALSE))</f>
        <v/>
      </c>
      <c r="AI299" s="87" t="str">
        <f>IF(OR(AG299="",AG299=0),"",VLOOKUP(AG299,Declaration!$A$4:$E$1003,3,FALSE))</f>
        <v/>
      </c>
      <c r="AJ299" s="87" t="str">
        <f>IF(AG299="","",Declaration!$G$2)</f>
        <v/>
      </c>
      <c r="AK299" s="87" t="str">
        <f t="shared" si="34"/>
        <v/>
      </c>
    </row>
    <row r="300" spans="1:37" x14ac:dyDescent="0.2">
      <c r="A300" s="87" t="str">
        <f>IF('(Yr 7-8-Girls) RESULTS'!$B304="","",'(Yr 7-8-Girls) RESULTS'!$B304)</f>
        <v/>
      </c>
      <c r="B300" s="87" t="str">
        <f>IF(OR(A300="",A300=0),"",VLOOKUP(A300,Declaration!$A$4:$E$1003,2,FALSE))</f>
        <v/>
      </c>
      <c r="C300" s="87" t="str">
        <f>IF(OR(A300="",A300=0),"",VLOOKUP(A300,Declaration!$A$4:$E$1003,3,FALSE))</f>
        <v/>
      </c>
      <c r="D300" s="87" t="str">
        <f>IF(A300="","",Declaration!$G$2)</f>
        <v/>
      </c>
      <c r="E300" s="90" t="str">
        <f t="shared" si="35"/>
        <v/>
      </c>
      <c r="F300" s="90" t="str">
        <f t="shared" si="36"/>
        <v/>
      </c>
      <c r="G300" s="90" t="str">
        <f>IF('(Yr 7-8-Girls) RESULTS'!$E304="","",'(Yr 7-8-Girls) RESULTS'!$E304)</f>
        <v/>
      </c>
      <c r="I300" s="87" t="str">
        <f>IF('(Yr 7-8-Boys) RESULTS'!$B304="","",'(Yr 7-8-Boys) RESULTS'!$B304)</f>
        <v/>
      </c>
      <c r="J300" s="87" t="str">
        <f>IF(OR(I300="",I300=0),"",VLOOKUP(I300,Declaration!$A$4:$E$1003,2,FALSE))</f>
        <v/>
      </c>
      <c r="K300" s="87" t="str">
        <f>IF(OR(I300="",I300=0),"",VLOOKUP(I300,Declaration!$A$4:$E$1003,3,FALSE))</f>
        <v/>
      </c>
      <c r="L300" s="87" t="str">
        <f>IF(I300="","",Declaration!$G$2)</f>
        <v/>
      </c>
      <c r="M300" s="87" t="str">
        <f t="shared" si="30"/>
        <v/>
      </c>
      <c r="O300" s="87" t="str">
        <f>IF('(Yr 9-10-Girls) RESULTS'!$B304="","",'(Yr 9-10-Girls) RESULTS'!$B304)</f>
        <v/>
      </c>
      <c r="P300" s="87" t="str">
        <f>IF(OR(O300="",O300=0),"",VLOOKUP(O300,Declaration!$A$4:$E$1003,2,FALSE))</f>
        <v/>
      </c>
      <c r="Q300" s="87" t="str">
        <f>IF(OR(O300="",O300=0),"",VLOOKUP(O300,Declaration!$A$4:$E$1003,3,FALSE))</f>
        <v/>
      </c>
      <c r="R300" s="87" t="str">
        <f>IF(O300="","",Declaration!$G$2)</f>
        <v/>
      </c>
      <c r="S300" s="87" t="str">
        <f t="shared" si="31"/>
        <v/>
      </c>
      <c r="U300" s="87" t="str">
        <f>IF('(Yr 9-10-Boys) RESULTS'!$B304="","",'(Yr 9-10-Boys) RESULTS'!$B304)</f>
        <v/>
      </c>
      <c r="V300" s="87" t="str">
        <f>IF(OR(U300="",U300=0),"",VLOOKUP(U300,Declaration!$A$4:$E$1003,2,FALSE))</f>
        <v/>
      </c>
      <c r="W300" s="87" t="str">
        <f>IF(OR(U300="",U300=0),"",VLOOKUP(U300,Declaration!$A$4:$E$1003,3,FALSE))</f>
        <v/>
      </c>
      <c r="X300" s="87" t="str">
        <f>IF(U300="","",Declaration!$G$2)</f>
        <v/>
      </c>
      <c r="Y300" s="87" t="str">
        <f t="shared" si="32"/>
        <v/>
      </c>
      <c r="AA300" s="87" t="str">
        <f>IF('(Yr 11-14 Girls) RESULTS'!$B304="","",'(Yr 11-14 Girls) RESULTS'!$B304)</f>
        <v/>
      </c>
      <c r="AB300" s="87" t="str">
        <f>IF(OR(AA300="",AA300=0),"",VLOOKUP(AA300,Declaration!$A$4:$E$1003,2,FALSE))</f>
        <v/>
      </c>
      <c r="AC300" s="87" t="str">
        <f>IF(OR(AA300="",AA300=0),"",VLOOKUP(AA300,Declaration!$A$4:$E$1003,3,FALSE))</f>
        <v/>
      </c>
      <c r="AD300" s="87" t="str">
        <f>IF(AA300="","",Declaration!$G$2)</f>
        <v/>
      </c>
      <c r="AE300" s="87" t="str">
        <f t="shared" si="33"/>
        <v/>
      </c>
      <c r="AG300" s="87" t="str">
        <f>IF('(Yr 11-14 Boys) RESULTS'!$B304="","",'(Yr 11-14 Boys) RESULTS'!$B304)</f>
        <v/>
      </c>
      <c r="AH300" s="87" t="str">
        <f>IF(OR(AG300="",AG300=0),"",VLOOKUP(AG300,Declaration!$A$4:$E$1003,2,FALSE))</f>
        <v/>
      </c>
      <c r="AI300" s="87" t="str">
        <f>IF(OR(AG300="",AG300=0),"",VLOOKUP(AG300,Declaration!$A$4:$E$1003,3,FALSE))</f>
        <v/>
      </c>
      <c r="AJ300" s="87" t="str">
        <f>IF(AG300="","",Declaration!$G$2)</f>
        <v/>
      </c>
      <c r="AK300" s="87" t="str">
        <f t="shared" si="34"/>
        <v/>
      </c>
    </row>
    <row r="301" spans="1:37" x14ac:dyDescent="0.2">
      <c r="A301" s="87" t="str">
        <f>IF('(Yr 7-8-Girls) RESULTS'!$B305="","",'(Yr 7-8-Girls) RESULTS'!$B305)</f>
        <v/>
      </c>
      <c r="B301" s="87" t="str">
        <f>IF(OR(A301="",A301=0),"",VLOOKUP(A301,Declaration!$A$4:$E$1003,2,FALSE))</f>
        <v/>
      </c>
      <c r="C301" s="87" t="str">
        <f>IF(OR(A301="",A301=0),"",VLOOKUP(A301,Declaration!$A$4:$E$1003,3,FALSE))</f>
        <v/>
      </c>
      <c r="D301" s="87" t="str">
        <f>IF(A301="","",Declaration!$G$2)</f>
        <v/>
      </c>
      <c r="E301" s="90" t="str">
        <f t="shared" si="35"/>
        <v/>
      </c>
      <c r="F301" s="90" t="str">
        <f t="shared" si="36"/>
        <v/>
      </c>
      <c r="G301" s="90" t="str">
        <f>IF('(Yr 7-8-Girls) RESULTS'!$E305="","",'(Yr 7-8-Girls) RESULTS'!$E305)</f>
        <v/>
      </c>
      <c r="I301" s="87" t="str">
        <f>IF('(Yr 7-8-Boys) RESULTS'!$B305="","",'(Yr 7-8-Boys) RESULTS'!$B305)</f>
        <v/>
      </c>
      <c r="J301" s="87" t="str">
        <f>IF(OR(I301="",I301=0),"",VLOOKUP(I301,Declaration!$A$4:$E$1003,2,FALSE))</f>
        <v/>
      </c>
      <c r="K301" s="87" t="str">
        <f>IF(OR(I301="",I301=0),"",VLOOKUP(I301,Declaration!$A$4:$E$1003,3,FALSE))</f>
        <v/>
      </c>
      <c r="L301" s="87" t="str">
        <f>IF(I301="","",Declaration!$G$2)</f>
        <v/>
      </c>
      <c r="M301" s="87" t="str">
        <f t="shared" si="30"/>
        <v/>
      </c>
      <c r="O301" s="87" t="str">
        <f>IF('(Yr 9-10-Girls) RESULTS'!$B305="","",'(Yr 9-10-Girls) RESULTS'!$B305)</f>
        <v/>
      </c>
      <c r="P301" s="87" t="str">
        <f>IF(OR(O301="",O301=0),"",VLOOKUP(O301,Declaration!$A$4:$E$1003,2,FALSE))</f>
        <v/>
      </c>
      <c r="Q301" s="87" t="str">
        <f>IF(OR(O301="",O301=0),"",VLOOKUP(O301,Declaration!$A$4:$E$1003,3,FALSE))</f>
        <v/>
      </c>
      <c r="R301" s="87" t="str">
        <f>IF(O301="","",Declaration!$G$2)</f>
        <v/>
      </c>
      <c r="S301" s="87" t="str">
        <f t="shared" si="31"/>
        <v/>
      </c>
      <c r="U301" s="87" t="str">
        <f>IF('(Yr 9-10-Boys) RESULTS'!$B305="","",'(Yr 9-10-Boys) RESULTS'!$B305)</f>
        <v/>
      </c>
      <c r="V301" s="87" t="str">
        <f>IF(OR(U301="",U301=0),"",VLOOKUP(U301,Declaration!$A$4:$E$1003,2,FALSE))</f>
        <v/>
      </c>
      <c r="W301" s="87" t="str">
        <f>IF(OR(U301="",U301=0),"",VLOOKUP(U301,Declaration!$A$4:$E$1003,3,FALSE))</f>
        <v/>
      </c>
      <c r="X301" s="87" t="str">
        <f>IF(U301="","",Declaration!$G$2)</f>
        <v/>
      </c>
      <c r="Y301" s="87" t="str">
        <f t="shared" si="32"/>
        <v/>
      </c>
      <c r="AA301" s="87" t="str">
        <f>IF('(Yr 11-14 Girls) RESULTS'!$B305="","",'(Yr 11-14 Girls) RESULTS'!$B305)</f>
        <v/>
      </c>
      <c r="AB301" s="87" t="str">
        <f>IF(OR(AA301="",AA301=0),"",VLOOKUP(AA301,Declaration!$A$4:$E$1003,2,FALSE))</f>
        <v/>
      </c>
      <c r="AC301" s="87" t="str">
        <f>IF(OR(AA301="",AA301=0),"",VLOOKUP(AA301,Declaration!$A$4:$E$1003,3,FALSE))</f>
        <v/>
      </c>
      <c r="AD301" s="87" t="str">
        <f>IF(AA301="","",Declaration!$G$2)</f>
        <v/>
      </c>
      <c r="AE301" s="87" t="str">
        <f t="shared" si="33"/>
        <v/>
      </c>
      <c r="AG301" s="87" t="str">
        <f>IF('(Yr 11-14 Boys) RESULTS'!$B305="","",'(Yr 11-14 Boys) RESULTS'!$B305)</f>
        <v/>
      </c>
      <c r="AH301" s="87" t="str">
        <f>IF(OR(AG301="",AG301=0),"",VLOOKUP(AG301,Declaration!$A$4:$E$1003,2,FALSE))</f>
        <v/>
      </c>
      <c r="AI301" s="87" t="str">
        <f>IF(OR(AG301="",AG301=0),"",VLOOKUP(AG301,Declaration!$A$4:$E$1003,3,FALSE))</f>
        <v/>
      </c>
      <c r="AJ301" s="87" t="str">
        <f>IF(AG301="","",Declaration!$G$2)</f>
        <v/>
      </c>
      <c r="AK301" s="87" t="str">
        <f t="shared" si="34"/>
        <v/>
      </c>
    </row>
    <row r="302" spans="1:37" x14ac:dyDescent="0.2">
      <c r="A302" s="87" t="str">
        <f>IF('(Yr 7-8-Girls) RESULTS'!$B306="","",'(Yr 7-8-Girls) RESULTS'!$B306)</f>
        <v/>
      </c>
      <c r="B302" s="87" t="str">
        <f>IF(OR(A302="",A302=0),"",VLOOKUP(A302,Declaration!$A$4:$E$1003,2,FALSE))</f>
        <v/>
      </c>
      <c r="C302" s="87" t="str">
        <f>IF(OR(A302="",A302=0),"",VLOOKUP(A302,Declaration!$A$4:$E$1003,3,FALSE))</f>
        <v/>
      </c>
      <c r="D302" s="87" t="str">
        <f>IF(A302="","",Declaration!$G$2)</f>
        <v/>
      </c>
      <c r="E302" s="90" t="str">
        <f t="shared" si="35"/>
        <v/>
      </c>
      <c r="F302" s="90" t="str">
        <f t="shared" si="36"/>
        <v/>
      </c>
      <c r="G302" s="90" t="str">
        <f>IF('(Yr 7-8-Girls) RESULTS'!$E306="","",'(Yr 7-8-Girls) RESULTS'!$E306)</f>
        <v/>
      </c>
      <c r="I302" s="87" t="str">
        <f>IF('(Yr 7-8-Boys) RESULTS'!$B306="","",'(Yr 7-8-Boys) RESULTS'!$B306)</f>
        <v/>
      </c>
      <c r="J302" s="87" t="str">
        <f>IF(OR(I302="",I302=0),"",VLOOKUP(I302,Declaration!$A$4:$E$1003,2,FALSE))</f>
        <v/>
      </c>
      <c r="K302" s="87" t="str">
        <f>IF(OR(I302="",I302=0),"",VLOOKUP(I302,Declaration!$A$4:$E$1003,3,FALSE))</f>
        <v/>
      </c>
      <c r="L302" s="87" t="str">
        <f>IF(I302="","",Declaration!$G$2)</f>
        <v/>
      </c>
      <c r="M302" s="87" t="str">
        <f t="shared" si="30"/>
        <v/>
      </c>
      <c r="O302" s="87" t="str">
        <f>IF('(Yr 9-10-Girls) RESULTS'!$B306="","",'(Yr 9-10-Girls) RESULTS'!$B306)</f>
        <v/>
      </c>
      <c r="P302" s="87" t="str">
        <f>IF(OR(O302="",O302=0),"",VLOOKUP(O302,Declaration!$A$4:$E$1003,2,FALSE))</f>
        <v/>
      </c>
      <c r="Q302" s="87" t="str">
        <f>IF(OR(O302="",O302=0),"",VLOOKUP(O302,Declaration!$A$4:$E$1003,3,FALSE))</f>
        <v/>
      </c>
      <c r="R302" s="87" t="str">
        <f>IF(O302="","",Declaration!$G$2)</f>
        <v/>
      </c>
      <c r="S302" s="87" t="str">
        <f t="shared" si="31"/>
        <v/>
      </c>
      <c r="U302" s="87" t="str">
        <f>IF('(Yr 9-10-Boys) RESULTS'!$B306="","",'(Yr 9-10-Boys) RESULTS'!$B306)</f>
        <v/>
      </c>
      <c r="V302" s="87" t="str">
        <f>IF(OR(U302="",U302=0),"",VLOOKUP(U302,Declaration!$A$4:$E$1003,2,FALSE))</f>
        <v/>
      </c>
      <c r="W302" s="87" t="str">
        <f>IF(OR(U302="",U302=0),"",VLOOKUP(U302,Declaration!$A$4:$E$1003,3,FALSE))</f>
        <v/>
      </c>
      <c r="X302" s="87" t="str">
        <f>IF(U302="","",Declaration!$G$2)</f>
        <v/>
      </c>
      <c r="Y302" s="87" t="str">
        <f t="shared" si="32"/>
        <v/>
      </c>
      <c r="AA302" s="87" t="str">
        <f>IF('(Yr 11-14 Girls) RESULTS'!$B306="","",'(Yr 11-14 Girls) RESULTS'!$B306)</f>
        <v/>
      </c>
      <c r="AB302" s="87" t="str">
        <f>IF(OR(AA302="",AA302=0),"",VLOOKUP(AA302,Declaration!$A$4:$E$1003,2,FALSE))</f>
        <v/>
      </c>
      <c r="AC302" s="87" t="str">
        <f>IF(OR(AA302="",AA302=0),"",VLOOKUP(AA302,Declaration!$A$4:$E$1003,3,FALSE))</f>
        <v/>
      </c>
      <c r="AD302" s="87" t="str">
        <f>IF(AA302="","",Declaration!$G$2)</f>
        <v/>
      </c>
      <c r="AE302" s="87" t="str">
        <f t="shared" si="33"/>
        <v/>
      </c>
      <c r="AG302" s="87" t="str">
        <f>IF('(Yr 11-14 Boys) RESULTS'!$B306="","",'(Yr 11-14 Boys) RESULTS'!$B306)</f>
        <v/>
      </c>
      <c r="AH302" s="87" t="str">
        <f>IF(OR(AG302="",AG302=0),"",VLOOKUP(AG302,Declaration!$A$4:$E$1003,2,FALSE))</f>
        <v/>
      </c>
      <c r="AI302" s="87" t="str">
        <f>IF(OR(AG302="",AG302=0),"",VLOOKUP(AG302,Declaration!$A$4:$E$1003,3,FALSE))</f>
        <v/>
      </c>
      <c r="AJ302" s="87" t="str">
        <f>IF(AG302="","",Declaration!$G$2)</f>
        <v/>
      </c>
      <c r="AK302" s="87" t="str">
        <f t="shared" si="34"/>
        <v/>
      </c>
    </row>
    <row r="303" spans="1:37" x14ac:dyDescent="0.2">
      <c r="A303" s="87" t="str">
        <f>IF('(Yr 7-8-Girls) RESULTS'!$B307="","",'(Yr 7-8-Girls) RESULTS'!$B307)</f>
        <v/>
      </c>
      <c r="B303" s="87" t="str">
        <f>IF(OR(A303="",A303=0),"",VLOOKUP(A303,Declaration!$A$4:$E$1003,2,FALSE))</f>
        <v/>
      </c>
      <c r="C303" s="87" t="str">
        <f>IF(OR(A303="",A303=0),"",VLOOKUP(A303,Declaration!$A$4:$E$1003,3,FALSE))</f>
        <v/>
      </c>
      <c r="D303" s="87" t="str">
        <f>IF(A303="","",Declaration!$G$2)</f>
        <v/>
      </c>
      <c r="E303" s="90" t="str">
        <f t="shared" si="35"/>
        <v/>
      </c>
      <c r="F303" s="90" t="str">
        <f t="shared" si="36"/>
        <v/>
      </c>
      <c r="G303" s="90" t="str">
        <f>IF('(Yr 7-8-Girls) RESULTS'!$E307="","",'(Yr 7-8-Girls) RESULTS'!$E307)</f>
        <v/>
      </c>
      <c r="I303" s="87" t="str">
        <f>IF('(Yr 7-8-Boys) RESULTS'!$B307="","",'(Yr 7-8-Boys) RESULTS'!$B307)</f>
        <v/>
      </c>
      <c r="J303" s="87" t="str">
        <f>IF(OR(I303="",I303=0),"",VLOOKUP(I303,Declaration!$A$4:$E$1003,2,FALSE))</f>
        <v/>
      </c>
      <c r="K303" s="87" t="str">
        <f>IF(OR(I303="",I303=0),"",VLOOKUP(I303,Declaration!$A$4:$E$1003,3,FALSE))</f>
        <v/>
      </c>
      <c r="L303" s="87" t="str">
        <f>IF(I303="","",Declaration!$G$2)</f>
        <v/>
      </c>
      <c r="M303" s="87" t="str">
        <f t="shared" si="30"/>
        <v/>
      </c>
      <c r="O303" s="87" t="str">
        <f>IF('(Yr 9-10-Girls) RESULTS'!$B307="","",'(Yr 9-10-Girls) RESULTS'!$B307)</f>
        <v/>
      </c>
      <c r="P303" s="87" t="str">
        <f>IF(OR(O303="",O303=0),"",VLOOKUP(O303,Declaration!$A$4:$E$1003,2,FALSE))</f>
        <v/>
      </c>
      <c r="Q303" s="87" t="str">
        <f>IF(OR(O303="",O303=0),"",VLOOKUP(O303,Declaration!$A$4:$E$1003,3,FALSE))</f>
        <v/>
      </c>
      <c r="R303" s="87" t="str">
        <f>IF(O303="","",Declaration!$G$2)</f>
        <v/>
      </c>
      <c r="S303" s="87" t="str">
        <f t="shared" si="31"/>
        <v/>
      </c>
      <c r="U303" s="87" t="str">
        <f>IF('(Yr 9-10-Boys) RESULTS'!$B307="","",'(Yr 9-10-Boys) RESULTS'!$B307)</f>
        <v/>
      </c>
      <c r="V303" s="87" t="str">
        <f>IF(OR(U303="",U303=0),"",VLOOKUP(U303,Declaration!$A$4:$E$1003,2,FALSE))</f>
        <v/>
      </c>
      <c r="W303" s="87" t="str">
        <f>IF(OR(U303="",U303=0),"",VLOOKUP(U303,Declaration!$A$4:$E$1003,3,FALSE))</f>
        <v/>
      </c>
      <c r="X303" s="87" t="str">
        <f>IF(U303="","",Declaration!$G$2)</f>
        <v/>
      </c>
      <c r="Y303" s="87" t="str">
        <f t="shared" si="32"/>
        <v/>
      </c>
      <c r="AA303" s="87" t="str">
        <f>IF('(Yr 11-14 Girls) RESULTS'!$B307="","",'(Yr 11-14 Girls) RESULTS'!$B307)</f>
        <v/>
      </c>
      <c r="AB303" s="87" t="str">
        <f>IF(OR(AA303="",AA303=0),"",VLOOKUP(AA303,Declaration!$A$4:$E$1003,2,FALSE))</f>
        <v/>
      </c>
      <c r="AC303" s="87" t="str">
        <f>IF(OR(AA303="",AA303=0),"",VLOOKUP(AA303,Declaration!$A$4:$E$1003,3,FALSE))</f>
        <v/>
      </c>
      <c r="AD303" s="87" t="str">
        <f>IF(AA303="","",Declaration!$G$2)</f>
        <v/>
      </c>
      <c r="AE303" s="87" t="str">
        <f t="shared" si="33"/>
        <v/>
      </c>
      <c r="AG303" s="87" t="str">
        <f>IF('(Yr 11-14 Boys) RESULTS'!$B307="","",'(Yr 11-14 Boys) RESULTS'!$B307)</f>
        <v/>
      </c>
      <c r="AH303" s="87" t="str">
        <f>IF(OR(AG303="",AG303=0),"",VLOOKUP(AG303,Declaration!$A$4:$E$1003,2,FALSE))</f>
        <v/>
      </c>
      <c r="AI303" s="87" t="str">
        <f>IF(OR(AG303="",AG303=0),"",VLOOKUP(AG303,Declaration!$A$4:$E$1003,3,FALSE))</f>
        <v/>
      </c>
      <c r="AJ303" s="87" t="str">
        <f>IF(AG303="","",Declaration!$G$2)</f>
        <v/>
      </c>
      <c r="AK303" s="87" t="str">
        <f t="shared" si="34"/>
        <v/>
      </c>
    </row>
  </sheetData>
  <mergeCells count="12">
    <mergeCell ref="A1:F1"/>
    <mergeCell ref="I1:M1"/>
    <mergeCell ref="J2:M2"/>
    <mergeCell ref="O1:S1"/>
    <mergeCell ref="P2:S2"/>
    <mergeCell ref="B2:G2"/>
    <mergeCell ref="U1:Y1"/>
    <mergeCell ref="V2:Y2"/>
    <mergeCell ref="AA1:AE1"/>
    <mergeCell ref="AB2:AE2"/>
    <mergeCell ref="AG1:AK1"/>
    <mergeCell ref="AH2:AK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E0CE10F2C788849A009B619AD0A8A80" ma:contentTypeVersion="13" ma:contentTypeDescription="Create a new document." ma:contentTypeScope="" ma:versionID="ca59dd2853b47d18f27664c1d77cb0e5">
  <xsd:schema xmlns:xsd="http://www.w3.org/2001/XMLSchema" xmlns:xs="http://www.w3.org/2001/XMLSchema" xmlns:p="http://schemas.microsoft.com/office/2006/metadata/properties" xmlns:ns3="b5d44dbd-a87a-470e-9c5a-fbcbc18e673f" xmlns:ns4="1e1823ca-87a8-408b-a41f-1d2b7e7982be" targetNamespace="http://schemas.microsoft.com/office/2006/metadata/properties" ma:root="true" ma:fieldsID="8665cdee159434b7c1ee990d67c2a93c" ns3:_="" ns4:_="">
    <xsd:import namespace="b5d44dbd-a87a-470e-9c5a-fbcbc18e673f"/>
    <xsd:import namespace="1e1823ca-87a8-408b-a41f-1d2b7e7982b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d44dbd-a87a-470e-9c5a-fbcbc18e67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1823ca-87a8-408b-a41f-1d2b7e7982be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6AA906-4013-4BE4-B95C-36B3D438216D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schemas.microsoft.com/office/infopath/2007/PartnerControls"/>
    <ds:schemaRef ds:uri="1e1823ca-87a8-408b-a41f-1d2b7e7982be"/>
    <ds:schemaRef ds:uri="b5d44dbd-a87a-470e-9c5a-fbcbc18e673f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1B6D796-B956-4527-8385-B1AD536E60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237B8B-4A5E-45C7-A1AA-C46B9B38CF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d44dbd-a87a-470e-9c5a-fbcbc18e673f"/>
    <ds:schemaRef ds:uri="1e1823ca-87a8-408b-a41f-1d2b7e7982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37</vt:i4>
      </vt:variant>
    </vt:vector>
  </HeadingPairs>
  <TitlesOfParts>
    <vt:vector size="52" baseType="lpstr">
      <vt:lpstr>Dashboard</vt:lpstr>
      <vt:lpstr>Declaration</vt:lpstr>
      <vt:lpstr>(Yr 7-8-Girls) RESULTS</vt:lpstr>
      <vt:lpstr>(Yr 7-8-Boys) RESULTS</vt:lpstr>
      <vt:lpstr>(Yr 9-10-Girls) RESULTS</vt:lpstr>
      <vt:lpstr>(Yr 9-10-Boys) RESULTS</vt:lpstr>
      <vt:lpstr>(Yr 11-14 Girls) RESULTS</vt:lpstr>
      <vt:lpstr>(Yr 11-14 Boys) RESULTS</vt:lpstr>
      <vt:lpstr>Results Transfer</vt:lpstr>
      <vt:lpstr>Yr 7 &amp; 8 Girls finishing card</vt:lpstr>
      <vt:lpstr>Yr 7 &amp; 8 Boys finishing card</vt:lpstr>
      <vt:lpstr>Yr 9 &amp; 10 Girls finishing card</vt:lpstr>
      <vt:lpstr>Yr 9 &amp; 10 Boys finishing card</vt:lpstr>
      <vt:lpstr>Yr 11 &amp; 14 Girls finishing card</vt:lpstr>
      <vt:lpstr>Yr 11 &amp; 14 Boys finishing card</vt:lpstr>
      <vt:lpstr>Clubs</vt:lpstr>
      <vt:lpstr>Declarations</vt:lpstr>
      <vt:lpstr>'(Yr 11-14 Boys) RESULTS'!Print_Area</vt:lpstr>
      <vt:lpstr>'(Yr 11-14 Girls) RESULTS'!Print_Area</vt:lpstr>
      <vt:lpstr>'(Yr 7-8-Boys) RESULTS'!Print_Area</vt:lpstr>
      <vt:lpstr>'(Yr 7-8-Girls) RESULTS'!Print_Area</vt:lpstr>
      <vt:lpstr>'(Yr 9-10-Boys) RESULTS'!Print_Area</vt:lpstr>
      <vt:lpstr>'(Yr 9-10-Girls) RESULTS'!Print_Area</vt:lpstr>
      <vt:lpstr>Dashboard!Print_Area</vt:lpstr>
      <vt:lpstr>Declaration!Print_Area</vt:lpstr>
      <vt:lpstr>'Yr 11 &amp; 14 Boys finishing card'!Print_Area</vt:lpstr>
      <vt:lpstr>'Yr 11 &amp; 14 Girls finishing card'!Print_Area</vt:lpstr>
      <vt:lpstr>'Yr 7 &amp; 8 Boys finishing card'!Print_Area</vt:lpstr>
      <vt:lpstr>'Yr 7 &amp; 8 Girls finishing card'!Print_Area</vt:lpstr>
      <vt:lpstr>'Yr 9 &amp; 10 Boys finishing card'!Print_Area</vt:lpstr>
      <vt:lpstr>'Yr 9 &amp; 10 Girls finishing card'!Print_Area</vt:lpstr>
      <vt:lpstr>'(Yr 11-14 Boys) RESULTS'!Print_Titles</vt:lpstr>
      <vt:lpstr>'(Yr 11-14 Girls) RESULTS'!Print_Titles</vt:lpstr>
      <vt:lpstr>'(Yr 7-8-Boys) RESULTS'!Print_Titles</vt:lpstr>
      <vt:lpstr>'(Yr 7-8-Girls) RESULTS'!Print_Titles</vt:lpstr>
      <vt:lpstr>'(Yr 9-10-Boys) RESULTS'!Print_Titles</vt:lpstr>
      <vt:lpstr>'(Yr 9-10-Girls) RESULTS'!Print_Titles</vt:lpstr>
      <vt:lpstr>Declaration!Print_Titles</vt:lpstr>
      <vt:lpstr>'Yr 11 &amp; 14 Boys finishing card'!Print_Titles</vt:lpstr>
      <vt:lpstr>'Yr 11 &amp; 14 Girls finishing card'!Print_Titles</vt:lpstr>
      <vt:lpstr>'Yr 7 &amp; 8 Boys finishing card'!Print_Titles</vt:lpstr>
      <vt:lpstr>'Yr 7 &amp; 8 Girls finishing card'!Print_Titles</vt:lpstr>
      <vt:lpstr>'Yr 9 &amp; 10 Boys finishing card'!Print_Titles</vt:lpstr>
      <vt:lpstr>'Yr 9 &amp; 10 Girls finishing card'!Print_Titles</vt:lpstr>
      <vt:lpstr>'(Yr 11-14 Boys) RESULTS'!Race_04_INTSCH</vt:lpstr>
      <vt:lpstr>'(Yr 11-14 Girls) RESULTS'!Race_04_INTSCH</vt:lpstr>
      <vt:lpstr>'(Yr 7-8-Boys) RESULTS'!Race_04_INTSCH</vt:lpstr>
      <vt:lpstr>'(Yr 9-10-Boys) RESULTS'!Race_04_INTSCH</vt:lpstr>
      <vt:lpstr>'(Yr 9-10-Girls) RESULTS'!Race_04_INTSCH</vt:lpstr>
      <vt:lpstr>Race_04_INTSCH</vt:lpstr>
      <vt:lpstr>School_District</vt:lpstr>
      <vt:lpstr>timetable</vt:lpstr>
    </vt:vector>
  </TitlesOfParts>
  <Company>home use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Darran Williams</dc:creator>
  <cp:lastModifiedBy>Sam Gordon</cp:lastModifiedBy>
  <cp:lastPrinted>2020-10-29T23:21:24Z</cp:lastPrinted>
  <dcterms:created xsi:type="dcterms:W3CDTF">2005-10-28T08:07:27Z</dcterms:created>
  <dcterms:modified xsi:type="dcterms:W3CDTF">2020-11-19T17:02:14Z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02ca85d3-c297-4e14-bd4a-8068944151aa</vt:lpwstr>
  </property>
  <property fmtid="{D5CDD505-2E9C-101B-9397-08002B2CF9AE}" pid="3" name="ContentTypeId">
    <vt:lpwstr>0x010100FE0CE10F2C788849A009B619AD0A8A80</vt:lpwstr>
  </property>
</Properties>
</file>